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esktop\คุณลักษณะอันพึงประสงค์ 60\"/>
    </mc:Choice>
  </mc:AlternateContent>
  <bookViews>
    <workbookView xWindow="0" yWindow="0" windowWidth="19440" windowHeight="7800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/>
  <c r="DD14" i="16" s="1"/>
  <c r="D14" i="16"/>
  <c r="B15" i="16"/>
  <c r="C15" i="16"/>
  <c r="AZ15" i="16" s="1"/>
  <c r="D15" i="16"/>
  <c r="B16" i="16"/>
  <c r="C16" i="16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D31" i="16"/>
  <c r="B32" i="16"/>
  <c r="C32" i="16"/>
  <c r="D32" i="16"/>
  <c r="B33" i="16"/>
  <c r="C33" i="16"/>
  <c r="D33" i="16"/>
  <c r="B34" i="16"/>
  <c r="C34" i="16"/>
  <c r="AZ34" i="16" s="1"/>
  <c r="D34" i="16"/>
  <c r="B35" i="16"/>
  <c r="C35" i="16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D43" i="16"/>
  <c r="B44" i="16"/>
  <c r="C44" i="16"/>
  <c r="AZ44" i="16" s="1"/>
  <c r="DD44" i="16" s="1"/>
  <c r="D44" i="16"/>
  <c r="B45" i="16"/>
  <c r="C45" i="16"/>
  <c r="D45" i="16"/>
  <c r="B46" i="16"/>
  <c r="C46" i="16"/>
  <c r="AZ46" i="16" s="1"/>
  <c r="DD46" i="16" s="1"/>
  <c r="D46" i="16"/>
  <c r="B47" i="16"/>
  <c r="C47" i="16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/>
  <c r="D56" i="16"/>
  <c r="B57" i="16"/>
  <c r="C57" i="16"/>
  <c r="AZ57" i="16"/>
  <c r="D57" i="16"/>
  <c r="B58" i="16"/>
  <c r="C58" i="16"/>
  <c r="DD58" i="16" s="1"/>
  <c r="AZ58" i="16"/>
  <c r="D58" i="16"/>
  <c r="B59" i="16"/>
  <c r="C59" i="16"/>
  <c r="DD59" i="16" s="1"/>
  <c r="AZ59" i="16"/>
  <c r="D59" i="16"/>
  <c r="B60" i="16"/>
  <c r="C60" i="16"/>
  <c r="AZ60" i="16"/>
  <c r="D60" i="16"/>
  <c r="B61" i="16"/>
  <c r="C61" i="16"/>
  <c r="DD61" i="16" s="1"/>
  <c r="AZ61" i="16"/>
  <c r="D61" i="16"/>
  <c r="B62" i="16"/>
  <c r="C62" i="16"/>
  <c r="AZ62" i="16"/>
  <c r="D62" i="16"/>
  <c r="B63" i="16"/>
  <c r="C63" i="16"/>
  <c r="D63" i="16"/>
  <c r="B64" i="16"/>
  <c r="C64" i="16"/>
  <c r="DD64" i="16" s="1"/>
  <c r="D64" i="16"/>
  <c r="B65" i="16"/>
  <c r="C65" i="16"/>
  <c r="AZ65" i="16" s="1"/>
  <c r="D65" i="16"/>
  <c r="AZ65" i="15"/>
  <c r="DD65" i="15"/>
  <c r="CO1" i="16"/>
  <c r="AF1" i="16"/>
  <c r="AG1" i="15"/>
  <c r="CO1" i="15"/>
  <c r="AZ8" i="15"/>
  <c r="DD8" i="15"/>
  <c r="AZ9" i="15"/>
  <c r="DD9" i="15"/>
  <c r="AZ10" i="15"/>
  <c r="DD10" i="15"/>
  <c r="AZ11" i="15"/>
  <c r="DD11" i="15"/>
  <c r="AZ12" i="15"/>
  <c r="DD12" i="15"/>
  <c r="AZ13" i="15"/>
  <c r="DD13" i="15"/>
  <c r="AZ14" i="15"/>
  <c r="DD14" i="15"/>
  <c r="AZ15" i="15"/>
  <c r="DD15" i="15"/>
  <c r="AZ16" i="15"/>
  <c r="DD16" i="15"/>
  <c r="AZ17" i="15"/>
  <c r="DD17" i="15"/>
  <c r="AZ18" i="15"/>
  <c r="DD18" i="15"/>
  <c r="AZ19" i="15"/>
  <c r="DD19" i="15"/>
  <c r="AZ20" i="15"/>
  <c r="DD20" i="15"/>
  <c r="AZ21" i="15"/>
  <c r="DD21" i="15"/>
  <c r="AZ22" i="15"/>
  <c r="DD22" i="15"/>
  <c r="AZ23" i="15"/>
  <c r="DD23" i="15"/>
  <c r="AZ24" i="15"/>
  <c r="DD24" i="15"/>
  <c r="AZ25" i="15"/>
  <c r="DD25" i="15"/>
  <c r="AZ26" i="15"/>
  <c r="DD26" i="15"/>
  <c r="AZ27" i="15"/>
  <c r="DD27" i="15"/>
  <c r="AZ28" i="15"/>
  <c r="DD28" i="15"/>
  <c r="AZ29" i="15"/>
  <c r="DD29" i="15"/>
  <c r="AZ30" i="15"/>
  <c r="DD30" i="15"/>
  <c r="AZ31" i="15"/>
  <c r="DD31" i="15"/>
  <c r="AZ32" i="15"/>
  <c r="DD32" i="15"/>
  <c r="AZ33" i="15"/>
  <c r="DD33" i="15"/>
  <c r="AZ34" i="15"/>
  <c r="DD34" i="15"/>
  <c r="AZ35" i="15"/>
  <c r="DD35" i="15"/>
  <c r="AZ36" i="15"/>
  <c r="DD36" i="15"/>
  <c r="AZ37" i="15"/>
  <c r="DD37" i="15"/>
  <c r="AZ38" i="15"/>
  <c r="DD38" i="15"/>
  <c r="AZ39" i="15"/>
  <c r="DD39" i="15"/>
  <c r="AZ40" i="15"/>
  <c r="DD40" i="15"/>
  <c r="AZ41" i="15"/>
  <c r="DD41" i="15"/>
  <c r="AZ42" i="15"/>
  <c r="DD42" i="15"/>
  <c r="AZ43" i="15"/>
  <c r="DD43" i="15"/>
  <c r="AZ44" i="15"/>
  <c r="DD44" i="15"/>
  <c r="AZ45" i="15"/>
  <c r="DD45" i="15"/>
  <c r="AZ46" i="15"/>
  <c r="DD46" i="15"/>
  <c r="AZ47" i="15"/>
  <c r="DD47" i="15"/>
  <c r="AZ48" i="15"/>
  <c r="DD48" i="15"/>
  <c r="AZ49" i="15"/>
  <c r="DD49" i="15"/>
  <c r="AZ50" i="15"/>
  <c r="DD50" i="15"/>
  <c r="AZ51" i="15"/>
  <c r="DD51" i="15"/>
  <c r="AZ52" i="15"/>
  <c r="DD52" i="15"/>
  <c r="AZ53" i="15"/>
  <c r="DD53" i="15"/>
  <c r="AZ54" i="15"/>
  <c r="DD54" i="15"/>
  <c r="AZ55" i="15"/>
  <c r="DD55" i="15"/>
  <c r="AZ56" i="15"/>
  <c r="DD56" i="15"/>
  <c r="AZ57" i="15"/>
  <c r="DD57" i="15"/>
  <c r="AZ58" i="15"/>
  <c r="DD58" i="15"/>
  <c r="AZ59" i="15"/>
  <c r="AZ60" i="15"/>
  <c r="AZ61" i="15"/>
  <c r="AZ62" i="15"/>
  <c r="DD62" i="15"/>
  <c r="AZ63" i="15"/>
  <c r="AZ64" i="15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DD64" i="15"/>
  <c r="DD63" i="15"/>
  <c r="DD61" i="15"/>
  <c r="DD60" i="15"/>
  <c r="DD59" i="15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DD60" i="16"/>
  <c r="DD62" i="16"/>
  <c r="DD65" i="16"/>
  <c r="DD56" i="16"/>
  <c r="AZ63" i="16"/>
  <c r="DD63" i="16"/>
  <c r="AZ43" i="16"/>
  <c r="DD43" i="16" s="1"/>
  <c r="AZ35" i="16"/>
  <c r="AZ31" i="16"/>
  <c r="DD31" i="16" s="1"/>
  <c r="AZ24" i="16"/>
  <c r="DD24" i="16" s="1"/>
  <c r="W64" i="10"/>
  <c r="W35" i="10"/>
  <c r="DD41" i="16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DD57" i="16"/>
  <c r="AZ47" i="16"/>
  <c r="DD47" i="16" s="1"/>
  <c r="AZ45" i="16"/>
  <c r="DD45" i="16" s="1"/>
  <c r="AZ39" i="16"/>
  <c r="DD39" i="16" s="1"/>
  <c r="AZ33" i="16"/>
  <c r="DD33" i="16" s="1"/>
  <c r="AZ32" i="16"/>
  <c r="DD32" i="16" s="1"/>
  <c r="AZ16" i="16"/>
  <c r="AZ10" i="16"/>
  <c r="DD10" i="16" s="1"/>
  <c r="AB10" i="14"/>
  <c r="AC10" i="14" s="1"/>
  <c r="AZ64" i="16"/>
  <c r="V28" i="10"/>
  <c r="AE10" i="14"/>
  <c r="AI60" i="11"/>
  <c r="AL47" i="11"/>
  <c r="DD35" i="16" l="1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<sst xmlns="http://schemas.openxmlformats.org/spreadsheetml/2006/main" count="704" uniqueCount="348">
  <si>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</si>
  <si>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</si>
  <si>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</si>
  <si>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</si>
  <si>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</si>
  <si>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</si>
  <si>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</si>
  <si>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</si>
  <si>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</si>
  <si>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</si>
  <si>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</si>
  <si>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</si>
  <si>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</si>
  <si>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</si>
  <si>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</si>
  <si>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</si>
  <si>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</si>
  <si>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</si>
  <si>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</si>
  <si>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</si>
  <si>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</si>
  <si>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</si>
  <si>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</si>
  <si>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</si>
  <si>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</si>
  <si>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</si>
  <si>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</si>
  <si>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</si>
  <si>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</si>
  <si>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</si>
  <si>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</si>
  <si>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</si>
  <si>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</si>
  <si>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</si>
  <si>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</si>
  <si>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</si>
  <si>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</si>
  <si>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</si>
  <si>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</si>
  <si>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</si>
  <si>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</si>
  <si>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</si>
  <si>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</si>
  <si>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</si>
  <si>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</si>
  <si>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</si>
  <si>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</si>
  <si>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</si>
  <si>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</si>
  <si>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</si>
  <si>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</si>
  <si>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</si>
  <si>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</si>
  <si>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</si>
  <si>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</si>
  <si>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</si>
  <si>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</si>
  <si>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</si>
  <si>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</si>
  <si>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</si>
  <si>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</si>
  <si>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</si>
  <si>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</si>
  <si>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</si>
  <si>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</si>
  <si>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</si>
  <si>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</si>
  <si>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</si>
  <si>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</si>
  <si>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</si>
  <si>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</si>
  <si>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</si>
  <si>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</si>
  <si>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</si>
  <si>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</si>
  <si>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</si>
  <si>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</si>
  <si>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</si>
  <si>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</si>
  <si>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</si>
  <si>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</si>
  <si>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</si>
  <si>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</si>
  <si>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</si>
  <si>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</si>
  <si>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</si>
  <si>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</si>
  <si>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</si>
  <si>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</si>
  <si>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</si>
  <si>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</si>
  <si>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</si>
  <si>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</si>
  <si>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</si>
  <si>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</si>
  <si>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</si>
  <si>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</si>
  <si>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</si>
  <si>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</si>
  <si>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</si>
  <si>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</si>
  <si>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</si>
  <si>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</si>
  <si>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</si>
  <si>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</si>
  <si>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</si>
  <si>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</si>
  <si>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</si>
  <si>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</si>
  <si>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</si>
  <si>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</si>
  <si>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</si>
  <si>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</si>
  <si>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</si>
  <si>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</si>
  <si>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</si>
  <si>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</si>
  <si>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</si>
  <si>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</si>
  <si>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</si>
  <si>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</si>
  <si>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</si>
  <si>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</si>
  <si>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</si>
  <si>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</si>
  <si>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</si>
  <si>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</si>
  <si>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</si>
  <si>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</si>
  <si>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</si>
  <si>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</si>
  <si>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</si>
  <si>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</si>
  <si>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</si>
  <si>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</si>
  <si>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</si>
  <si>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</si>
  <si>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</si>
  <si>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</si>
  <si>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</si>
  <si>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</si>
  <si>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</si>
  <si>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</si>
  <si>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</si>
  <si>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</si>
  <si>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</si>
  <si>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</si>
  <si>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</si>
  <si>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</si>
  <si>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</si>
  <si>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</si>
  <si>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</si>
  <si>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</si>
  <si>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</si>
  <si>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</si>
  <si>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</si>
  <si>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</si>
  <si>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</si>
  <si>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</si>
  <si>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</si>
  <si>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</si>
  <si>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</si>
  <si>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</si>
  <si>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</si>
  <si>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</si>
  <si>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</si>
  <si>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</si>
  <si>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</si>
  <si>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</si>
  <si>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</si>
  <si>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</si>
  <si>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</si>
  <si>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</si>
  <si>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</si>
  <si>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</si>
  <si>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</si>
  <si>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</si>
  <si>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</si>
  <si>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</si>
  <si>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</si>
  <si>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</si>
  <si>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</si>
  <si>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</si>
  <si>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</si>
  <si>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</si>
  <si>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</si>
  <si>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</si>
  <si>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</si>
  <si>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</si>
  <si>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</si>
  <si>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</si>
  <si>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</si>
  <si>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</si>
  <si>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</si>
  <si>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</si>
  <si>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</si>
  <si>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</si>
  <si>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</si>
  <si>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</si>
  <si>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</si>
  <si>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</si>
  <si>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</si>
  <si>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</si>
  <si>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</si>
  <si>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</si>
  <si>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</si>
  <si>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</si>
  <si>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</si>
  <si>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</si>
  <si>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</si>
  <si>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</si>
  <si>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</si>
  <si>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ศุภณัฏฐ์</t>
  </si>
  <si>
    <t>ปุญญพัฒน์</t>
  </si>
  <si>
    <t>แก้วพิทักษ์</t>
  </si>
  <si>
    <t>พิชญะ</t>
  </si>
  <si>
    <t>ก้องภพ</t>
  </si>
  <si>
    <t>อัศวาภิรมย์</t>
  </si>
  <si>
    <t>17278</t>
  </si>
  <si>
    <t>ฐนินท์พงศ์</t>
  </si>
  <si>
    <t>อักษรสุวรรณ</t>
  </si>
  <si>
    <t>17281</t>
  </si>
  <si>
    <t>เจนวิทย์</t>
  </si>
  <si>
    <t>ทิพยวัลย์</t>
  </si>
  <si>
    <t>17288</t>
  </si>
  <si>
    <t>ธัญย์ธรณ์</t>
  </si>
  <si>
    <t>นาวารัตน์</t>
  </si>
  <si>
    <t>17290</t>
  </si>
  <si>
    <t>อภิวัฒน์</t>
  </si>
  <si>
    <t>โฉมศิริ</t>
  </si>
  <si>
    <t>17301</t>
  </si>
  <si>
    <t>สิรภพ</t>
  </si>
  <si>
    <t>หลีกันยกร</t>
  </si>
  <si>
    <t>17311</t>
  </si>
  <si>
    <t>สมโภชน์</t>
  </si>
  <si>
    <t>วัฒนามานนท์</t>
  </si>
  <si>
    <t>17312</t>
  </si>
  <si>
    <t>ธีรากร</t>
  </si>
  <si>
    <t>ทวีพันธ์</t>
  </si>
  <si>
    <t>17322</t>
  </si>
  <si>
    <t>ธีร์</t>
  </si>
  <si>
    <t>เกตุพันธ์</t>
  </si>
  <si>
    <t>17323</t>
  </si>
  <si>
    <t>ศวิช</t>
  </si>
  <si>
    <t>แก้วกนกวิจิตร</t>
  </si>
  <si>
    <t>17334</t>
  </si>
  <si>
    <t>วุฒิกร</t>
  </si>
  <si>
    <t>สมุทรวานิช</t>
  </si>
  <si>
    <t>17340</t>
  </si>
  <si>
    <t>สิทธิโชค</t>
  </si>
  <si>
    <t>วิรุณราช</t>
  </si>
  <si>
    <t>17344</t>
  </si>
  <si>
    <t>ยศกฤศ</t>
  </si>
  <si>
    <t>กลมพุก</t>
  </si>
  <si>
    <t>17350</t>
  </si>
  <si>
    <t>ธีรพิชญ์</t>
  </si>
  <si>
    <t>ตั้งศิริอนันต์</t>
  </si>
  <si>
    <t>17355</t>
  </si>
  <si>
    <t>ปุณยวีร์</t>
  </si>
  <si>
    <t>รอดสุข</t>
  </si>
  <si>
    <t>17368</t>
  </si>
  <si>
    <t>คฑาภัท</t>
  </si>
  <si>
    <t>วรวัฒนดำรง</t>
  </si>
  <si>
    <t>17369</t>
  </si>
  <si>
    <t>เอื้อโอบอ้อม</t>
  </si>
  <si>
    <t>ประดิษฐเวช</t>
  </si>
  <si>
    <t>17381</t>
  </si>
  <si>
    <t>ญาณุพล</t>
  </si>
  <si>
    <t>แสงเจริญสุขเลิศ</t>
  </si>
  <si>
    <t>17397</t>
  </si>
  <si>
    <t>17399</t>
  </si>
  <si>
    <t>เสาวอรรจน์</t>
  </si>
  <si>
    <t>17407</t>
  </si>
  <si>
    <t>ปุณณกัณฑ์</t>
  </si>
  <si>
    <t>17409</t>
  </si>
  <si>
    <t>ปวริศร์</t>
  </si>
  <si>
    <t>ชูสว่าง</t>
  </si>
  <si>
    <t>17416</t>
  </si>
  <si>
    <t>จิรเวช</t>
  </si>
  <si>
    <t>พิพัฒกชณัช</t>
  </si>
  <si>
    <t>17422</t>
  </si>
  <si>
    <t>ภาคิม</t>
  </si>
  <si>
    <t>อินทรรุจิกุล</t>
  </si>
  <si>
    <t>17427</t>
  </si>
  <si>
    <t>เนติวุฒิน์</t>
  </si>
  <si>
    <t>พงศ์เพทาย</t>
  </si>
  <si>
    <t>17430</t>
  </si>
  <si>
    <t>กิตติพงศ์</t>
  </si>
  <si>
    <t>โอฬารธนากิตต์</t>
  </si>
  <si>
    <t>17436</t>
  </si>
  <si>
    <t>อชิรวิทย์</t>
  </si>
  <si>
    <t>โพกแปง</t>
  </si>
  <si>
    <t>17442</t>
  </si>
  <si>
    <t>คิมหันต์</t>
  </si>
  <si>
    <t>โทแก้ว</t>
  </si>
  <si>
    <t>17448</t>
  </si>
  <si>
    <t>ปภังกร</t>
  </si>
  <si>
    <t>คงทรัพย์</t>
  </si>
  <si>
    <t>17454</t>
  </si>
  <si>
    <t>อภิวิชญ์</t>
  </si>
  <si>
    <t>จันทร์ศรี</t>
  </si>
  <si>
    <t>17457</t>
  </si>
  <si>
    <t>พิชัยรัตน์</t>
  </si>
  <si>
    <t>เต็งเกียรติคุณ</t>
  </si>
  <si>
    <t>17466</t>
  </si>
  <si>
    <t>กวิน</t>
  </si>
  <si>
    <t>แก้วฉิม</t>
  </si>
  <si>
    <t>17469</t>
  </si>
  <si>
    <t>ธีรเมธ</t>
  </si>
  <si>
    <t>หล่อธนกิจ</t>
  </si>
  <si>
    <t>17477</t>
  </si>
  <si>
    <t>ภสิต</t>
  </si>
  <si>
    <t>แสงวัฒนธร</t>
  </si>
  <si>
    <t>17479</t>
  </si>
  <si>
    <t>ภควัช</t>
  </si>
  <si>
    <t>ทิพวรรณ</t>
  </si>
  <si>
    <t>17483</t>
  </si>
  <si>
    <t>ฉัตรชัย</t>
  </si>
  <si>
    <t>คำศรีสุข</t>
  </si>
  <si>
    <t>17488</t>
  </si>
  <si>
    <t>ยศสรัล</t>
  </si>
  <si>
    <t>วรวิทย์วานิชกุล</t>
  </si>
  <si>
    <t>17494</t>
  </si>
  <si>
    <t>ภาวิช</t>
  </si>
  <si>
    <t>นรินทร์รัตน์</t>
  </si>
  <si>
    <t>17511</t>
  </si>
  <si>
    <t>ชัชพล</t>
  </si>
  <si>
    <t>วงค์สมศรี</t>
  </si>
  <si>
    <t>17512</t>
  </si>
  <si>
    <t>ดนัยภัท</t>
  </si>
  <si>
    <t>สินสิทธิกร</t>
  </si>
  <si>
    <t>ปิยะวัฒน์</t>
  </si>
  <si>
    <t>ทวีเจริญกิจ</t>
  </si>
  <si>
    <t>ลาภิชาญ</t>
  </si>
  <si>
    <t>ศิรินันท์</t>
  </si>
  <si>
    <t>พงศ์พัศ</t>
  </si>
  <si>
    <t>อุ่นผาง</t>
  </si>
  <si>
    <t>พรรธน์ยศ</t>
  </si>
  <si>
    <t>มิลานันต์</t>
  </si>
  <si>
    <t>สกลอัคคภาคย์</t>
  </si>
  <si>
    <t>โรจนาวิไลวุฒิ</t>
  </si>
  <si>
    <t>อภิวุฒิ</t>
  </si>
  <si>
    <t>เกษมศรี ณ อยุธยา</t>
  </si>
  <si>
    <t>สารัฐ</t>
  </si>
  <si>
    <t>ต๋องเรียน</t>
  </si>
  <si>
    <t>วงศ์วรเดช</t>
  </si>
  <si>
    <t>อังกฤต</t>
  </si>
  <si>
    <t>สุกใส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</si>
</sst>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18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0" xfId="0" applyNumberFormat="1" applyFont="1" applyFill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right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2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</cellXfs>
  <cellStyles count="3">
    <cellStyle name="Normal 2" xfId="1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1" t="s">
        <v>12</v>
      </c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79"/>
      <c r="AX7" s="125"/>
    </row>
    <row r="8" spans="1:108" x14ac:dyDescent="0.55000000000000004">
      <c r="A8" s="73"/>
      <c r="B8" s="357" t="s">
        <v>13</v>
      </c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73"/>
      <c r="AX8" s="123"/>
    </row>
    <row r="9" spans="1:108" x14ac:dyDescent="0.55000000000000004">
      <c r="A9" s="73"/>
      <c r="B9" s="357" t="s">
        <v>14</v>
      </c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73"/>
      <c r="AX9" s="123"/>
    </row>
    <row r="10" spans="1:108" x14ac:dyDescent="0.55000000000000004">
      <c r="A10" s="73"/>
      <c r="B10" s="372" t="s">
        <v>15</v>
      </c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73"/>
      <c r="AX10" s="123"/>
    </row>
    <row r="11" spans="1:108" x14ac:dyDescent="0.55000000000000004">
      <c r="A11" s="73"/>
      <c r="B11" s="357" t="s">
        <v>30</v>
      </c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73"/>
      <c r="AX11" s="123"/>
    </row>
    <row r="12" spans="1:108" s="7" customFormat="1" x14ac:dyDescent="0.55000000000000004">
      <c r="A12" s="73"/>
      <c r="B12" s="357" t="s">
        <v>24</v>
      </c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59" t="s">
        <v>127</v>
      </c>
      <c r="G13" s="359"/>
      <c r="H13" s="365"/>
      <c r="I13" s="365"/>
      <c r="J13" s="365"/>
      <c r="K13" s="365"/>
      <c r="L13" s="36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59" t="s">
        <v>132</v>
      </c>
      <c r="G15" s="359"/>
      <c r="H15" s="365" t="s">
        <v>211</v>
      </c>
      <c r="I15" s="365"/>
      <c r="J15" s="365"/>
      <c r="K15" s="365"/>
      <c r="L15" s="36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4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3"/>
      <c r="F19" s="363"/>
      <c r="G19" s="363"/>
      <c r="H19" s="363"/>
      <c r="I19" s="363"/>
      <c r="J19" s="363"/>
      <c r="K19" s="363"/>
      <c r="L19" s="366" t="s">
        <v>17</v>
      </c>
      <c r="M19" s="364"/>
      <c r="N19" s="73"/>
      <c r="AX19" s="123"/>
    </row>
    <row r="20" spans="1:50" x14ac:dyDescent="0.55000000000000004">
      <c r="A20" s="73"/>
      <c r="B20" s="367" t="s">
        <v>18</v>
      </c>
      <c r="C20" s="368"/>
      <c r="D20" s="358" t="s">
        <v>121</v>
      </c>
      <c r="E20" s="358"/>
      <c r="F20" s="358" t="s">
        <v>122</v>
      </c>
      <c r="G20" s="358"/>
      <c r="H20" s="366" t="s">
        <v>123</v>
      </c>
      <c r="I20" s="364"/>
      <c r="J20" s="358" t="s">
        <v>124</v>
      </c>
      <c r="K20" s="358"/>
      <c r="L20" s="363"/>
      <c r="M20" s="364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4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3"/>
      <c r="F24" s="363"/>
      <c r="G24" s="363"/>
      <c r="H24" s="363"/>
      <c r="I24" s="363"/>
      <c r="J24" s="363"/>
      <c r="K24" s="363"/>
      <c r="L24" s="366" t="s">
        <v>17</v>
      </c>
      <c r="M24" s="364"/>
      <c r="N24" s="73"/>
      <c r="AX24" s="123"/>
    </row>
    <row r="25" spans="1:50" x14ac:dyDescent="0.55000000000000004">
      <c r="A25" s="73"/>
      <c r="B25" s="367" t="s">
        <v>18</v>
      </c>
      <c r="C25" s="368"/>
      <c r="D25" s="358" t="s">
        <v>121</v>
      </c>
      <c r="E25" s="358"/>
      <c r="F25" s="358" t="s">
        <v>122</v>
      </c>
      <c r="G25" s="358"/>
      <c r="H25" s="366" t="s">
        <v>123</v>
      </c>
      <c r="I25" s="364"/>
      <c r="J25" s="358" t="s">
        <v>124</v>
      </c>
      <c r="K25" s="358"/>
      <c r="L25" s="363"/>
      <c r="M25" s="364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4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3"/>
      <c r="F29" s="363"/>
      <c r="G29" s="363"/>
      <c r="H29" s="363"/>
      <c r="I29" s="363"/>
      <c r="J29" s="363"/>
      <c r="K29" s="363"/>
      <c r="L29" s="366" t="s">
        <v>17</v>
      </c>
      <c r="M29" s="364"/>
      <c r="N29" s="73"/>
      <c r="AX29" s="123"/>
    </row>
    <row r="30" spans="1:50" x14ac:dyDescent="0.55000000000000004">
      <c r="A30" s="73"/>
      <c r="B30" s="367" t="s">
        <v>18</v>
      </c>
      <c r="C30" s="368"/>
      <c r="D30" s="358" t="s">
        <v>121</v>
      </c>
      <c r="E30" s="358"/>
      <c r="F30" s="358" t="s">
        <v>122</v>
      </c>
      <c r="G30" s="358"/>
      <c r="H30" s="366" t="s">
        <v>123</v>
      </c>
      <c r="I30" s="364"/>
      <c r="J30" s="358" t="s">
        <v>124</v>
      </c>
      <c r="K30" s="358"/>
      <c r="L30" s="363"/>
      <c r="M30" s="364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73" t="s">
        <v>120</v>
      </c>
      <c r="F33" s="373"/>
      <c r="G33" s="373"/>
      <c r="H33" s="373"/>
      <c r="I33" s="373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73" t="s">
        <v>20</v>
      </c>
      <c r="F35" s="373"/>
      <c r="G35" s="373"/>
      <c r="H35" s="373"/>
      <c r="I35" s="373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73" t="s">
        <v>29</v>
      </c>
      <c r="F37" s="373"/>
      <c r="G37" s="373"/>
      <c r="H37" s="373"/>
      <c r="I37" s="373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4"/>
      <c r="F44" s="374"/>
      <c r="G44" s="374"/>
      <c r="H44" s="374"/>
      <c r="I44" s="374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76" t="s">
        <v>131</v>
      </c>
      <c r="F45" s="376"/>
      <c r="G45" s="376"/>
      <c r="H45" s="376"/>
      <c r="I45" s="376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76"/>
      <c r="G46" s="376"/>
      <c r="H46" s="376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75" t="s">
        <v>23</v>
      </c>
      <c r="G47" s="375"/>
      <c r="H47" s="375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  <mergeCell ref="L24:M24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J31:K31"/>
    <mergeCell ref="H30:I30"/>
    <mergeCell ref="L31:M31"/>
    <mergeCell ref="E35:I35"/>
    <mergeCell ref="E44:I44"/>
    <mergeCell ref="F30:G30"/>
    <mergeCell ref="J30:K30"/>
    <mergeCell ref="L30:M30"/>
    <mergeCell ref="B7:M7"/>
    <mergeCell ref="B8:M8"/>
    <mergeCell ref="B9:M9"/>
    <mergeCell ref="B10:M10"/>
    <mergeCell ref="B11:M11"/>
    <mergeCell ref="H25:I25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zoomScale="85" zoomScaleSheetLayoutView="85" workbookViewId="0">
      <selection activeCell="B6" sqref="B6:D61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 t="s">
        <v>218</v>
      </c>
      <c r="C6" s="179" t="s">
        <v>219</v>
      </c>
      <c r="D6" s="180" t="s">
        <v>220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ฐนินท์พงศ์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 t="s">
        <v>221</v>
      </c>
      <c r="C7" s="46" t="s">
        <v>222</v>
      </c>
      <c r="D7" s="47" t="s">
        <v>223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เจนวิทย์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 t="s">
        <v>224</v>
      </c>
      <c r="C8" s="46" t="s">
        <v>225</v>
      </c>
      <c r="D8" s="47" t="s">
        <v>226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ธัญย์ธรณ์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 t="s">
        <v>227</v>
      </c>
      <c r="C9" s="46" t="s">
        <v>228</v>
      </c>
      <c r="D9" s="47" t="s">
        <v>229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อภิวัฒน์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 t="s">
        <v>230</v>
      </c>
      <c r="C10" s="46" t="s">
        <v>231</v>
      </c>
      <c r="D10" s="47" t="s">
        <v>232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สิรภพ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 t="s">
        <v>233</v>
      </c>
      <c r="C11" s="46" t="s">
        <v>234</v>
      </c>
      <c r="D11" s="47" t="s">
        <v>235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สมโภชน์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 t="s">
        <v>236</v>
      </c>
      <c r="C12" s="46" t="s">
        <v>237</v>
      </c>
      <c r="D12" s="47" t="s">
        <v>238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ธีรากร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 t="s">
        <v>239</v>
      </c>
      <c r="C13" s="46" t="s">
        <v>240</v>
      </c>
      <c r="D13" s="47" t="s">
        <v>241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ธีร์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 t="s">
        <v>242</v>
      </c>
      <c r="C14" s="46" t="s">
        <v>243</v>
      </c>
      <c r="D14" s="47" t="s">
        <v>244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ศวิช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 t="s">
        <v>245</v>
      </c>
      <c r="C15" s="46" t="s">
        <v>246</v>
      </c>
      <c r="D15" s="47" t="s">
        <v>247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วุฒิกร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 t="s">
        <v>248</v>
      </c>
      <c r="C16" s="46" t="s">
        <v>249</v>
      </c>
      <c r="D16" s="47" t="s">
        <v>250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สิทธิโชค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 t="s">
        <v>251</v>
      </c>
      <c r="C17" s="46" t="s">
        <v>252</v>
      </c>
      <c r="D17" s="47" t="s">
        <v>253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ยศกฤศ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 t="s">
        <v>254</v>
      </c>
      <c r="C18" s="46" t="s">
        <v>255</v>
      </c>
      <c r="D18" s="47" t="s">
        <v>256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ธีรพิชญ์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 t="s">
        <v>257</v>
      </c>
      <c r="C19" s="46" t="s">
        <v>258</v>
      </c>
      <c r="D19" s="47" t="s">
        <v>259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ปุณยวีร์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 t="s">
        <v>260</v>
      </c>
      <c r="C20" s="46" t="s">
        <v>261</v>
      </c>
      <c r="D20" s="47" t="s">
        <v>262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คฑาภัท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 t="s">
        <v>263</v>
      </c>
      <c r="C21" s="46" t="s">
        <v>264</v>
      </c>
      <c r="D21" s="47" t="s">
        <v>265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เอื้อโอบอ้อม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 t="s">
        <v>266</v>
      </c>
      <c r="C22" s="46" t="s">
        <v>267</v>
      </c>
      <c r="D22" s="47" t="s">
        <v>268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ญาณุพล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 t="s">
        <v>269</v>
      </c>
      <c r="C23" s="46" t="s">
        <v>215</v>
      </c>
      <c r="D23" s="47" t="s">
        <v>214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พิชญะ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 t="s">
        <v>270</v>
      </c>
      <c r="C24" s="46" t="s">
        <v>212</v>
      </c>
      <c r="D24" s="47" t="s">
        <v>271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ศุภณัฏฐ์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 t="s">
        <v>272</v>
      </c>
      <c r="C25" s="46" t="s">
        <v>273</v>
      </c>
      <c r="D25" s="47" t="s">
        <v>217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ปุณณกัณฑ์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 t="s">
        <v>274</v>
      </c>
      <c r="C26" s="46" t="s">
        <v>275</v>
      </c>
      <c r="D26" s="47" t="s">
        <v>276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ปวริศร์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 t="s">
        <v>277</v>
      </c>
      <c r="C27" s="46" t="s">
        <v>278</v>
      </c>
      <c r="D27" s="47" t="s">
        <v>279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จิรเวช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 t="s">
        <v>280</v>
      </c>
      <c r="C28" s="46" t="s">
        <v>281</v>
      </c>
      <c r="D28" s="47" t="s">
        <v>282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ภาคิม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 t="s">
        <v>283</v>
      </c>
      <c r="C29" s="46" t="s">
        <v>284</v>
      </c>
      <c r="D29" s="47" t="s">
        <v>285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เนติวุฒิน์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 t="s">
        <v>286</v>
      </c>
      <c r="C30" s="46" t="s">
        <v>287</v>
      </c>
      <c r="D30" s="47" t="s">
        <v>288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กิตติพงศ์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 t="s">
        <v>289</v>
      </c>
      <c r="C31" s="46" t="s">
        <v>290</v>
      </c>
      <c r="D31" s="47" t="s">
        <v>291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อชิรวิทย์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 t="s">
        <v>292</v>
      </c>
      <c r="C32" s="46" t="s">
        <v>293</v>
      </c>
      <c r="D32" s="47" t="s">
        <v>294</v>
      </c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>คิมหันต์</v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>
        <f t="shared" si="0"/>
        <v>0</v>
      </c>
    </row>
    <row r="33" spans="1:108" ht="15" customHeight="1" x14ac:dyDescent="0.55000000000000004">
      <c r="A33" s="35">
        <v>28</v>
      </c>
      <c r="B33" s="42" t="s">
        <v>295</v>
      </c>
      <c r="C33" s="46" t="s">
        <v>296</v>
      </c>
      <c r="D33" s="47" t="s">
        <v>297</v>
      </c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>ปภังกร</v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>
        <f t="shared" si="0"/>
        <v>0</v>
      </c>
    </row>
    <row r="34" spans="1:108" ht="15" customHeight="1" x14ac:dyDescent="0.55000000000000004">
      <c r="A34" s="35">
        <v>29</v>
      </c>
      <c r="B34" s="42" t="s">
        <v>298</v>
      </c>
      <c r="C34" s="46" t="s">
        <v>299</v>
      </c>
      <c r="D34" s="47" t="s">
        <v>300</v>
      </c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>อภิวิชญ์</v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>
        <f t="shared" si="0"/>
        <v>0</v>
      </c>
    </row>
    <row r="35" spans="1:108" ht="15" customHeight="1" x14ac:dyDescent="0.55000000000000004">
      <c r="A35" s="35">
        <v>30</v>
      </c>
      <c r="B35" s="42" t="s">
        <v>301</v>
      </c>
      <c r="C35" s="46" t="s">
        <v>302</v>
      </c>
      <c r="D35" s="47" t="s">
        <v>303</v>
      </c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>พิชัยรัตน์</v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>
        <f t="shared" si="0"/>
        <v>0</v>
      </c>
    </row>
    <row r="36" spans="1:108" ht="15" customHeight="1" x14ac:dyDescent="0.55000000000000004">
      <c r="A36" s="35">
        <v>31</v>
      </c>
      <c r="B36" s="42" t="s">
        <v>304</v>
      </c>
      <c r="C36" s="46" t="s">
        <v>305</v>
      </c>
      <c r="D36" s="47" t="s">
        <v>306</v>
      </c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>กวิน</v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>
        <f t="shared" si="0"/>
        <v>0</v>
      </c>
    </row>
    <row r="37" spans="1:108" ht="15" customHeight="1" x14ac:dyDescent="0.55000000000000004">
      <c r="A37" s="35">
        <v>32</v>
      </c>
      <c r="B37" s="42" t="s">
        <v>307</v>
      </c>
      <c r="C37" s="46" t="s">
        <v>308</v>
      </c>
      <c r="D37" s="47" t="s">
        <v>309</v>
      </c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>ธีรเมธ</v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>
        <f t="shared" si="0"/>
        <v>0</v>
      </c>
    </row>
    <row r="38" spans="1:108" ht="15" customHeight="1" x14ac:dyDescent="0.55000000000000004">
      <c r="A38" s="35">
        <v>33</v>
      </c>
      <c r="B38" s="42" t="s">
        <v>310</v>
      </c>
      <c r="C38" s="46" t="s">
        <v>311</v>
      </c>
      <c r="D38" s="47" t="s">
        <v>312</v>
      </c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>ภสิต</v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>
        <f t="shared" si="0"/>
        <v>0</v>
      </c>
    </row>
    <row r="39" spans="1:108" ht="15" customHeight="1" x14ac:dyDescent="0.55000000000000004">
      <c r="A39" s="35">
        <v>34</v>
      </c>
      <c r="B39" s="42" t="s">
        <v>313</v>
      </c>
      <c r="C39" s="46" t="s">
        <v>314</v>
      </c>
      <c r="D39" s="47" t="s">
        <v>315</v>
      </c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>ภควัช</v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>
        <f t="shared" si="0"/>
        <v>0</v>
      </c>
    </row>
    <row r="40" spans="1:108" ht="15" customHeight="1" x14ac:dyDescent="0.55000000000000004">
      <c r="A40" s="35">
        <v>35</v>
      </c>
      <c r="B40" s="42" t="s">
        <v>316</v>
      </c>
      <c r="C40" s="46" t="s">
        <v>317</v>
      </c>
      <c r="D40" s="47" t="s">
        <v>318</v>
      </c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>ฉัตรชัย</v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>
        <f t="shared" si="0"/>
        <v>0</v>
      </c>
    </row>
    <row r="41" spans="1:108" ht="15" customHeight="1" x14ac:dyDescent="0.55000000000000004">
      <c r="A41" s="35">
        <v>36</v>
      </c>
      <c r="B41" s="42" t="s">
        <v>319</v>
      </c>
      <c r="C41" s="46" t="s">
        <v>320</v>
      </c>
      <c r="D41" s="47" t="s">
        <v>321</v>
      </c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>ยศสรัล</v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>
        <f t="shared" si="0"/>
        <v>0</v>
      </c>
    </row>
    <row r="42" spans="1:108" ht="15" customHeight="1" x14ac:dyDescent="0.55000000000000004">
      <c r="A42" s="35">
        <v>37</v>
      </c>
      <c r="B42" s="42" t="s">
        <v>322</v>
      </c>
      <c r="C42" s="46" t="s">
        <v>323</v>
      </c>
      <c r="D42" s="47" t="s">
        <v>324</v>
      </c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>ภาวิช</v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>
        <f t="shared" si="0"/>
        <v>0</v>
      </c>
    </row>
    <row r="43" spans="1:108" ht="15" customHeight="1" x14ac:dyDescent="0.55000000000000004">
      <c r="A43" s="35">
        <v>38</v>
      </c>
      <c r="B43" s="42" t="s">
        <v>325</v>
      </c>
      <c r="C43" s="46" t="s">
        <v>326</v>
      </c>
      <c r="D43" s="47" t="s">
        <v>327</v>
      </c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>ชัชพล</v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>
        <f t="shared" si="0"/>
        <v>0</v>
      </c>
    </row>
    <row r="44" spans="1:108" ht="15" customHeight="1" x14ac:dyDescent="0.55000000000000004">
      <c r="A44" s="35">
        <v>39</v>
      </c>
      <c r="B44" s="42" t="s">
        <v>328</v>
      </c>
      <c r="C44" s="46" t="s">
        <v>329</v>
      </c>
      <c r="D44" s="47" t="s">
        <v>330</v>
      </c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>ดนัยภัท</v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>
        <f t="shared" si="0"/>
        <v>0</v>
      </c>
    </row>
    <row r="45" spans="1:108" ht="15" customHeight="1" x14ac:dyDescent="0.55000000000000004">
      <c r="A45" s="35">
        <v>40</v>
      </c>
      <c r="B45" s="42">
        <v>17516</v>
      </c>
      <c r="C45" s="46" t="s">
        <v>331</v>
      </c>
      <c r="D45" s="47" t="s">
        <v>332</v>
      </c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>ปิยะวัฒน์</v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>
        <f t="shared" si="0"/>
        <v>0</v>
      </c>
    </row>
    <row r="46" spans="1:108" ht="15" customHeight="1" x14ac:dyDescent="0.55000000000000004">
      <c r="A46" s="35">
        <v>41</v>
      </c>
      <c r="B46" s="42">
        <v>17522</v>
      </c>
      <c r="C46" s="46" t="s">
        <v>333</v>
      </c>
      <c r="D46" s="47" t="s">
        <v>334</v>
      </c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>ลาภิชาญ</v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>
        <f t="shared" si="0"/>
        <v>0</v>
      </c>
    </row>
    <row r="47" spans="1:108" ht="15" customHeight="1" x14ac:dyDescent="0.55000000000000004">
      <c r="A47" s="35">
        <v>42</v>
      </c>
      <c r="B47" s="42">
        <v>17530</v>
      </c>
      <c r="C47" s="46" t="s">
        <v>335</v>
      </c>
      <c r="D47" s="47" t="s">
        <v>336</v>
      </c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>พงศ์พัศ</v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>
        <f t="shared" si="0"/>
        <v>0</v>
      </c>
    </row>
    <row r="48" spans="1:108" ht="15" customHeight="1" x14ac:dyDescent="0.55000000000000004">
      <c r="A48" s="35">
        <v>43</v>
      </c>
      <c r="B48" s="42">
        <v>17589</v>
      </c>
      <c r="C48" s="46" t="s">
        <v>337</v>
      </c>
      <c r="D48" s="47" t="s">
        <v>338</v>
      </c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>พรรธน์ยศ</v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>
        <f t="shared" si="0"/>
        <v>0</v>
      </c>
    </row>
    <row r="49" spans="1:108" ht="15" customHeight="1" x14ac:dyDescent="0.55000000000000004">
      <c r="A49" s="35">
        <v>44</v>
      </c>
      <c r="B49" s="42">
        <v>17599</v>
      </c>
      <c r="C49" s="46" t="s">
        <v>213</v>
      </c>
      <c r="D49" s="47" t="s">
        <v>339</v>
      </c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>ปุญญพัฒน์</v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>
        <f t="shared" si="0"/>
        <v>0</v>
      </c>
    </row>
    <row r="50" spans="1:108" ht="15" customHeight="1" x14ac:dyDescent="0.55000000000000004">
      <c r="A50" s="35">
        <v>45</v>
      </c>
      <c r="B50" s="42">
        <v>17605</v>
      </c>
      <c r="C50" s="46" t="s">
        <v>216</v>
      </c>
      <c r="D50" s="47" t="s">
        <v>340</v>
      </c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>ก้องภพ</v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>
        <f t="shared" si="0"/>
        <v>0</v>
      </c>
    </row>
    <row r="51" spans="1:108" ht="15" customHeight="1" x14ac:dyDescent="0.55000000000000004">
      <c r="A51" s="35">
        <v>46</v>
      </c>
      <c r="B51" s="42">
        <v>17611</v>
      </c>
      <c r="C51" s="46" t="s">
        <v>341</v>
      </c>
      <c r="D51" s="47" t="s">
        <v>342</v>
      </c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>อภิวุฒิ</v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>
        <f t="shared" si="0"/>
        <v>0</v>
      </c>
    </row>
    <row r="52" spans="1:108" ht="15" customHeight="1" x14ac:dyDescent="0.55000000000000004">
      <c r="A52" s="35">
        <v>47</v>
      </c>
      <c r="B52" s="42">
        <v>17614</v>
      </c>
      <c r="C52" s="46" t="s">
        <v>343</v>
      </c>
      <c r="D52" s="47" t="s">
        <v>344</v>
      </c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>สารัฐ</v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>
        <f t="shared" si="0"/>
        <v>0</v>
      </c>
    </row>
    <row r="53" spans="1:108" ht="15" customHeight="1" x14ac:dyDescent="0.55000000000000004">
      <c r="A53" s="35">
        <v>48</v>
      </c>
      <c r="B53" s="42">
        <v>17739</v>
      </c>
      <c r="C53" s="46" t="s">
        <v>305</v>
      </c>
      <c r="D53" s="47" t="s">
        <v>345</v>
      </c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>กวิน</v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>
        <f t="shared" si="0"/>
        <v>0</v>
      </c>
    </row>
    <row r="54" spans="1:108" ht="15" customHeight="1" x14ac:dyDescent="0.55000000000000004">
      <c r="A54" s="35">
        <v>49</v>
      </c>
      <c r="B54" s="42">
        <v>17740</v>
      </c>
      <c r="C54" s="46" t="s">
        <v>346</v>
      </c>
      <c r="D54" s="47" t="s">
        <v>347</v>
      </c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>อังกฤต</v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>
        <f t="shared" si="0"/>
        <v>0</v>
      </c>
    </row>
    <row r="55" spans="1:108" ht="15" customHeight="1" x14ac:dyDescent="0.55000000000000004">
      <c r="A55" s="35">
        <v>50</v>
      </c>
      <c r="B55" s="42"/>
      <c r="C55" s="46"/>
      <c r="D55" s="47"/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/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 t="str">
        <f t="shared" si="0"/>
        <v/>
      </c>
    </row>
    <row r="56" spans="1:108" ht="15" customHeight="1" x14ac:dyDescent="0.55000000000000004">
      <c r="A56" s="35">
        <v>51</v>
      </c>
      <c r="B56" s="42"/>
      <c r="C56" s="46"/>
      <c r="D56" s="47"/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/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 t="str">
        <f t="shared" si="0"/>
        <v/>
      </c>
    </row>
    <row r="57" spans="1:108" ht="15" customHeight="1" x14ac:dyDescent="0.55000000000000004">
      <c r="A57" s="35">
        <v>52</v>
      </c>
      <c r="B57" s="42"/>
      <c r="C57" s="46"/>
      <c r="D57" s="47"/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/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 t="str">
        <f t="shared" si="0"/>
        <v/>
      </c>
    </row>
    <row r="58" spans="1:108" ht="15" customHeight="1" x14ac:dyDescent="0.55000000000000004">
      <c r="A58" s="35">
        <v>53</v>
      </c>
      <c r="B58" s="42"/>
      <c r="C58" s="46"/>
      <c r="D58" s="47"/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/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 t="str">
        <f t="shared" si="0"/>
        <v/>
      </c>
    </row>
    <row r="59" spans="1:108" ht="15" customHeight="1" x14ac:dyDescent="0.55000000000000004">
      <c r="A59" s="35">
        <v>54</v>
      </c>
      <c r="B59" s="42"/>
      <c r="C59" s="46"/>
      <c r="D59" s="47"/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/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 t="str">
        <f t="shared" si="0"/>
        <v/>
      </c>
    </row>
    <row r="60" spans="1:108" ht="15" customHeight="1" x14ac:dyDescent="0.55000000000000004">
      <c r="A60" s="35">
        <v>55</v>
      </c>
      <c r="B60" s="42"/>
      <c r="C60" s="46"/>
      <c r="D60" s="47"/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/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 t="str">
        <f t="shared" si="0"/>
        <v/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E3:I3"/>
    <mergeCell ref="J3:N3"/>
    <mergeCell ref="O3:S3"/>
    <mergeCell ref="T3:X3"/>
    <mergeCell ref="Y3:AC3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AI3:AM3"/>
    <mergeCell ref="CT2:CX2"/>
    <mergeCell ref="CJ3:CN3"/>
    <mergeCell ref="BZ2:CD2"/>
    <mergeCell ref="AS3:AW3"/>
    <mergeCell ref="BA3:BE3"/>
    <mergeCell ref="CO2:CS2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92" t="s">
        <v>0</v>
      </c>
      <c r="B3" s="389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92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3"/>
      <c r="B4" s="390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3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4"/>
      <c r="B5" s="391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4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 t="str">
        <f>IF(เวลาเรียน1!B6="","",เวลาเรียน1!B6)</f>
        <v>17278</v>
      </c>
      <c r="C6" s="184" t="str">
        <f>IF(เวลาเรียน1!C6="","",เวลาเรียน1!C6)</f>
        <v>ฐนินท์พงศ์</v>
      </c>
      <c r="D6" s="185" t="str">
        <f>IF(เวลาเรียน1!D6="","",เวลาเรียน1!D6)</f>
        <v>อักษรสุวรรณ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ฐนินท์พงศ์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 t="str">
        <f>IF(เวลาเรียน1!B7="","",เวลาเรียน1!B7)</f>
        <v>17281</v>
      </c>
      <c r="C7" s="187" t="str">
        <f>IF(เวลาเรียน1!C7="","",เวลาเรียน1!C7)</f>
        <v>เจนวิทย์</v>
      </c>
      <c r="D7" s="188" t="str">
        <f>IF(เวลาเรียน1!D7="","",เวลาเรียน1!D7)</f>
        <v>ทิพยวัลย์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เจนวิทย์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 t="str">
        <f>IF(เวลาเรียน1!B8="","",เวลาเรียน1!B8)</f>
        <v>17288</v>
      </c>
      <c r="C8" s="187" t="str">
        <f>IF(เวลาเรียน1!C8="","",เวลาเรียน1!C8)</f>
        <v>ธัญย์ธรณ์</v>
      </c>
      <c r="D8" s="188" t="str">
        <f>IF(เวลาเรียน1!D8="","",เวลาเรียน1!D8)</f>
        <v>นาวารัตน์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ธัญย์ธรณ์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 t="str">
        <f>IF(เวลาเรียน1!B9="","",เวลาเรียน1!B9)</f>
        <v>17290</v>
      </c>
      <c r="C9" s="187" t="str">
        <f>IF(เวลาเรียน1!C9="","",เวลาเรียน1!C9)</f>
        <v>อภิวัฒน์</v>
      </c>
      <c r="D9" s="188" t="str">
        <f>IF(เวลาเรียน1!D9="","",เวลาเรียน1!D9)</f>
        <v>โฉมศิริ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อภิวัฒน์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 t="str">
        <f>IF(เวลาเรียน1!B10="","",เวลาเรียน1!B10)</f>
        <v>17301</v>
      </c>
      <c r="C10" s="187" t="str">
        <f>IF(เวลาเรียน1!C10="","",เวลาเรียน1!C10)</f>
        <v>สิรภพ</v>
      </c>
      <c r="D10" s="188" t="str">
        <f>IF(เวลาเรียน1!D10="","",เวลาเรียน1!D10)</f>
        <v>หลีกันยกร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สิรภพ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 t="str">
        <f>IF(เวลาเรียน1!B11="","",เวลาเรียน1!B11)</f>
        <v>17311</v>
      </c>
      <c r="C11" s="187" t="str">
        <f>IF(เวลาเรียน1!C11="","",เวลาเรียน1!C11)</f>
        <v>สมโภชน์</v>
      </c>
      <c r="D11" s="188" t="str">
        <f>IF(เวลาเรียน1!D11="","",เวลาเรียน1!D11)</f>
        <v>วัฒนามานนท์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สมโภชน์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 t="str">
        <f>IF(เวลาเรียน1!B12="","",เวลาเรียน1!B12)</f>
        <v>17312</v>
      </c>
      <c r="C12" s="187" t="str">
        <f>IF(เวลาเรียน1!C12="","",เวลาเรียน1!C12)</f>
        <v>ธีรากร</v>
      </c>
      <c r="D12" s="188" t="str">
        <f>IF(เวลาเรียน1!D12="","",เวลาเรียน1!D12)</f>
        <v>ทวีพันธ์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ธีรากร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 t="str">
        <f>IF(เวลาเรียน1!B13="","",เวลาเรียน1!B13)</f>
        <v>17322</v>
      </c>
      <c r="C13" s="187" t="str">
        <f>IF(เวลาเรียน1!C13="","",เวลาเรียน1!C13)</f>
        <v>ธีร์</v>
      </c>
      <c r="D13" s="188" t="str">
        <f>IF(เวลาเรียน1!D13="","",เวลาเรียน1!D13)</f>
        <v>เกตุพันธ์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ธีร์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 t="str">
        <f>IF(เวลาเรียน1!B14="","",เวลาเรียน1!B14)</f>
        <v>17323</v>
      </c>
      <c r="C14" s="187" t="str">
        <f>IF(เวลาเรียน1!C14="","",เวลาเรียน1!C14)</f>
        <v>ศวิช</v>
      </c>
      <c r="D14" s="188" t="str">
        <f>IF(เวลาเรียน1!D14="","",เวลาเรียน1!D14)</f>
        <v>แก้วกนกวิจิตร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ศวิช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 t="str">
        <f>IF(เวลาเรียน1!B15="","",เวลาเรียน1!B15)</f>
        <v>17334</v>
      </c>
      <c r="C15" s="187" t="str">
        <f>IF(เวลาเรียน1!C15="","",เวลาเรียน1!C15)</f>
        <v>วุฒิกร</v>
      </c>
      <c r="D15" s="188" t="str">
        <f>IF(เวลาเรียน1!D15="","",เวลาเรียน1!D15)</f>
        <v>สมุทรวานิช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วุฒิกร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 t="str">
        <f>IF(เวลาเรียน1!B16="","",เวลาเรียน1!B16)</f>
        <v>17340</v>
      </c>
      <c r="C16" s="187" t="str">
        <f>IF(เวลาเรียน1!C16="","",เวลาเรียน1!C16)</f>
        <v>สิทธิโชค</v>
      </c>
      <c r="D16" s="188" t="str">
        <f>IF(เวลาเรียน1!D16="","",เวลาเรียน1!D16)</f>
        <v>วิรุณราช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สิทธิโชค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 t="str">
        <f>IF(เวลาเรียน1!B17="","",เวลาเรียน1!B17)</f>
        <v>17344</v>
      </c>
      <c r="C17" s="187" t="str">
        <f>IF(เวลาเรียน1!C17="","",เวลาเรียน1!C17)</f>
        <v>ยศกฤศ</v>
      </c>
      <c r="D17" s="188" t="str">
        <f>IF(เวลาเรียน1!D17="","",เวลาเรียน1!D17)</f>
        <v>กลมพุก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ยศกฤศ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 t="str">
        <f>IF(เวลาเรียน1!B18="","",เวลาเรียน1!B18)</f>
        <v>17350</v>
      </c>
      <c r="C18" s="187" t="str">
        <f>IF(เวลาเรียน1!C18="","",เวลาเรียน1!C18)</f>
        <v>ธีรพิชญ์</v>
      </c>
      <c r="D18" s="188" t="str">
        <f>IF(เวลาเรียน1!D18="","",เวลาเรียน1!D18)</f>
        <v>ตั้งศิริอนันต์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ธีรพิชญ์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 t="str">
        <f>IF(เวลาเรียน1!B19="","",เวลาเรียน1!B19)</f>
        <v>17355</v>
      </c>
      <c r="C19" s="187" t="str">
        <f>IF(เวลาเรียน1!C19="","",เวลาเรียน1!C19)</f>
        <v>ปุณยวีร์</v>
      </c>
      <c r="D19" s="188" t="str">
        <f>IF(เวลาเรียน1!D19="","",เวลาเรียน1!D19)</f>
        <v>รอดสุข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ปุณยวีร์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 t="str">
        <f>IF(เวลาเรียน1!B20="","",เวลาเรียน1!B20)</f>
        <v>17368</v>
      </c>
      <c r="C20" s="187" t="str">
        <f>IF(เวลาเรียน1!C20="","",เวลาเรียน1!C20)</f>
        <v>คฑาภัท</v>
      </c>
      <c r="D20" s="188" t="str">
        <f>IF(เวลาเรียน1!D20="","",เวลาเรียน1!D20)</f>
        <v>วรวัฒนดำรง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คฑาภัท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 t="str">
        <f>IF(เวลาเรียน1!B21="","",เวลาเรียน1!B21)</f>
        <v>17369</v>
      </c>
      <c r="C21" s="187" t="str">
        <f>IF(เวลาเรียน1!C21="","",เวลาเรียน1!C21)</f>
        <v>เอื้อโอบอ้อม</v>
      </c>
      <c r="D21" s="188" t="str">
        <f>IF(เวลาเรียน1!D21="","",เวลาเรียน1!D21)</f>
        <v>ประดิษฐเวช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เอื้อโอบอ้อม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 t="str">
        <f>IF(เวลาเรียน1!B22="","",เวลาเรียน1!B22)</f>
        <v>17381</v>
      </c>
      <c r="C22" s="187" t="str">
        <f>IF(เวลาเรียน1!C22="","",เวลาเรียน1!C22)</f>
        <v>ญาณุพล</v>
      </c>
      <c r="D22" s="188" t="str">
        <f>IF(เวลาเรียน1!D22="","",เวลาเรียน1!D22)</f>
        <v>แสงเจริญสุขเลิศ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ญาณุพล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 t="str">
        <f>IF(เวลาเรียน1!B23="","",เวลาเรียน1!B23)</f>
        <v>17397</v>
      </c>
      <c r="C23" s="187" t="str">
        <f>IF(เวลาเรียน1!C23="","",เวลาเรียน1!C23)</f>
        <v>พิชญะ</v>
      </c>
      <c r="D23" s="188" t="str">
        <f>IF(เวลาเรียน1!D23="","",เวลาเรียน1!D23)</f>
        <v>แก้วพิทักษ์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พิชญะ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 t="str">
        <f>IF(เวลาเรียน1!B24="","",เวลาเรียน1!B24)</f>
        <v>17399</v>
      </c>
      <c r="C24" s="187" t="str">
        <f>IF(เวลาเรียน1!C24="","",เวลาเรียน1!C24)</f>
        <v>ศุภณัฏฐ์</v>
      </c>
      <c r="D24" s="188" t="str">
        <f>IF(เวลาเรียน1!D24="","",เวลาเรียน1!D24)</f>
        <v>เสาวอรรจน์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ศุภณัฏฐ์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 t="str">
        <f>IF(เวลาเรียน1!B25="","",เวลาเรียน1!B25)</f>
        <v>17407</v>
      </c>
      <c r="C25" s="187" t="str">
        <f>IF(เวลาเรียน1!C25="","",เวลาเรียน1!C25)</f>
        <v>ปุณณกัณฑ์</v>
      </c>
      <c r="D25" s="188" t="str">
        <f>IF(เวลาเรียน1!D25="","",เวลาเรียน1!D25)</f>
        <v>อัศวาภิรมย์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ปุณณกัณฑ์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 t="str">
        <f>IF(เวลาเรียน1!B26="","",เวลาเรียน1!B26)</f>
        <v>17409</v>
      </c>
      <c r="C26" s="187" t="str">
        <f>IF(เวลาเรียน1!C26="","",เวลาเรียน1!C26)</f>
        <v>ปวริศร์</v>
      </c>
      <c r="D26" s="188" t="str">
        <f>IF(เวลาเรียน1!D26="","",เวลาเรียน1!D26)</f>
        <v>ชูสว่าง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ปวริศร์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 t="str">
        <f>IF(เวลาเรียน1!B27="","",เวลาเรียน1!B27)</f>
        <v>17416</v>
      </c>
      <c r="C27" s="187" t="str">
        <f>IF(เวลาเรียน1!C27="","",เวลาเรียน1!C27)</f>
        <v>จิรเวช</v>
      </c>
      <c r="D27" s="188" t="str">
        <f>IF(เวลาเรียน1!D27="","",เวลาเรียน1!D27)</f>
        <v>พิพัฒกชณัช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จิรเวช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 t="str">
        <f>IF(เวลาเรียน1!B28="","",เวลาเรียน1!B28)</f>
        <v>17422</v>
      </c>
      <c r="C28" s="187" t="str">
        <f>IF(เวลาเรียน1!C28="","",เวลาเรียน1!C28)</f>
        <v>ภาคิม</v>
      </c>
      <c r="D28" s="188" t="str">
        <f>IF(เวลาเรียน1!D28="","",เวลาเรียน1!D28)</f>
        <v>อินทรรุจิกุล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ภาคิม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 t="str">
        <f>IF(เวลาเรียน1!B29="","",เวลาเรียน1!B29)</f>
        <v>17427</v>
      </c>
      <c r="C29" s="187" t="str">
        <f>IF(เวลาเรียน1!C29="","",เวลาเรียน1!C29)</f>
        <v>เนติวุฒิน์</v>
      </c>
      <c r="D29" s="188" t="str">
        <f>IF(เวลาเรียน1!D29="","",เวลาเรียน1!D29)</f>
        <v>พงศ์เพทาย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เนติวุฒิน์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 t="str">
        <f>IF(เวลาเรียน1!B30="","",เวลาเรียน1!B30)</f>
        <v>17430</v>
      </c>
      <c r="C30" s="187" t="str">
        <f>IF(เวลาเรียน1!C30="","",เวลาเรียน1!C30)</f>
        <v>กิตติพงศ์</v>
      </c>
      <c r="D30" s="188" t="str">
        <f>IF(เวลาเรียน1!D30="","",เวลาเรียน1!D30)</f>
        <v>โอฬารธนากิตต์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กิตติพงศ์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 t="str">
        <f>IF(เวลาเรียน1!B31="","",เวลาเรียน1!B31)</f>
        <v>17436</v>
      </c>
      <c r="C31" s="187" t="str">
        <f>IF(เวลาเรียน1!C31="","",เวลาเรียน1!C31)</f>
        <v>อชิรวิทย์</v>
      </c>
      <c r="D31" s="188" t="str">
        <f>IF(เวลาเรียน1!D31="","",เวลาเรียน1!D31)</f>
        <v>โพกแปง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อชิรวิทย์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 t="str">
        <f>IF(เวลาเรียน1!B32="","",เวลาเรียน1!B32)</f>
        <v>17442</v>
      </c>
      <c r="C32" s="187" t="str">
        <f>IF(เวลาเรียน1!C32="","",เวลาเรียน1!C32)</f>
        <v>คิมหันต์</v>
      </c>
      <c r="D32" s="188" t="str">
        <f>IF(เวลาเรียน1!D32="","",เวลาเรียน1!D32)</f>
        <v>โทแก้ว</v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>คิมหันต์</v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>
        <f t="shared" si="0"/>
        <v>0</v>
      </c>
    </row>
    <row r="33" spans="1:108" ht="15" customHeight="1" x14ac:dyDescent="0.55000000000000004">
      <c r="A33" s="193">
        <v>28</v>
      </c>
      <c r="B33" s="186" t="str">
        <f>IF(เวลาเรียน1!B33="","",เวลาเรียน1!B33)</f>
        <v>17448</v>
      </c>
      <c r="C33" s="187" t="str">
        <f>IF(เวลาเรียน1!C33="","",เวลาเรียน1!C33)</f>
        <v>ปภังกร</v>
      </c>
      <c r="D33" s="188" t="str">
        <f>IF(เวลาเรียน1!D33="","",เวลาเรียน1!D33)</f>
        <v>คงทรัพย์</v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>ปภังกร</v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>
        <f t="shared" si="0"/>
        <v>0</v>
      </c>
    </row>
    <row r="34" spans="1:108" ht="15" customHeight="1" x14ac:dyDescent="0.55000000000000004">
      <c r="A34" s="193">
        <v>29</v>
      </c>
      <c r="B34" s="186" t="str">
        <f>IF(เวลาเรียน1!B34="","",เวลาเรียน1!B34)</f>
        <v>17454</v>
      </c>
      <c r="C34" s="187" t="str">
        <f>IF(เวลาเรียน1!C34="","",เวลาเรียน1!C34)</f>
        <v>อภิวิชญ์</v>
      </c>
      <c r="D34" s="188" t="str">
        <f>IF(เวลาเรียน1!D34="","",เวลาเรียน1!D34)</f>
        <v>จันทร์ศรี</v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>อภิวิชญ์</v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>
        <f t="shared" si="0"/>
        <v>0</v>
      </c>
    </row>
    <row r="35" spans="1:108" ht="15" customHeight="1" x14ac:dyDescent="0.55000000000000004">
      <c r="A35" s="193">
        <v>30</v>
      </c>
      <c r="B35" s="186" t="str">
        <f>IF(เวลาเรียน1!B35="","",เวลาเรียน1!B35)</f>
        <v>17457</v>
      </c>
      <c r="C35" s="187" t="str">
        <f>IF(เวลาเรียน1!C35="","",เวลาเรียน1!C35)</f>
        <v>พิชัยรัตน์</v>
      </c>
      <c r="D35" s="188" t="str">
        <f>IF(เวลาเรียน1!D35="","",เวลาเรียน1!D35)</f>
        <v>เต็งเกียรติคุณ</v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>พิชัยรัตน์</v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>
        <f t="shared" si="0"/>
        <v>0</v>
      </c>
    </row>
    <row r="36" spans="1:108" ht="15" customHeight="1" x14ac:dyDescent="0.55000000000000004">
      <c r="A36" s="193">
        <v>31</v>
      </c>
      <c r="B36" s="186" t="str">
        <f>IF(เวลาเรียน1!B36="","",เวลาเรียน1!B36)</f>
        <v>17466</v>
      </c>
      <c r="C36" s="187" t="str">
        <f>IF(เวลาเรียน1!C36="","",เวลาเรียน1!C36)</f>
        <v>กวิน</v>
      </c>
      <c r="D36" s="188" t="str">
        <f>IF(เวลาเรียน1!D36="","",เวลาเรียน1!D36)</f>
        <v>แก้วฉิม</v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>กวิน</v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>
        <f t="shared" si="0"/>
        <v>0</v>
      </c>
    </row>
    <row r="37" spans="1:108" ht="15" customHeight="1" x14ac:dyDescent="0.55000000000000004">
      <c r="A37" s="193">
        <v>32</v>
      </c>
      <c r="B37" s="186" t="str">
        <f>IF(เวลาเรียน1!B37="","",เวลาเรียน1!B37)</f>
        <v>17469</v>
      </c>
      <c r="C37" s="187" t="str">
        <f>IF(เวลาเรียน1!C37="","",เวลาเรียน1!C37)</f>
        <v>ธีรเมธ</v>
      </c>
      <c r="D37" s="188" t="str">
        <f>IF(เวลาเรียน1!D37="","",เวลาเรียน1!D37)</f>
        <v>หล่อธนกิจ</v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>ธีรเมธ</v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>
        <f t="shared" si="0"/>
        <v>0</v>
      </c>
    </row>
    <row r="38" spans="1:108" ht="15" customHeight="1" x14ac:dyDescent="0.55000000000000004">
      <c r="A38" s="193">
        <v>33</v>
      </c>
      <c r="B38" s="186" t="str">
        <f>IF(เวลาเรียน1!B38="","",เวลาเรียน1!B38)</f>
        <v>17477</v>
      </c>
      <c r="C38" s="187" t="str">
        <f>IF(เวลาเรียน1!C38="","",เวลาเรียน1!C38)</f>
        <v>ภสิต</v>
      </c>
      <c r="D38" s="188" t="str">
        <f>IF(เวลาเรียน1!D38="","",เวลาเรียน1!D38)</f>
        <v>แสงวัฒนธร</v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>ภสิต</v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>
        <f t="shared" si="0"/>
        <v>0</v>
      </c>
    </row>
    <row r="39" spans="1:108" ht="15" customHeight="1" x14ac:dyDescent="0.55000000000000004">
      <c r="A39" s="193">
        <v>34</v>
      </c>
      <c r="B39" s="186" t="str">
        <f>IF(เวลาเรียน1!B39="","",เวลาเรียน1!B39)</f>
        <v>17479</v>
      </c>
      <c r="C39" s="187" t="str">
        <f>IF(เวลาเรียน1!C39="","",เวลาเรียน1!C39)</f>
        <v>ภควัช</v>
      </c>
      <c r="D39" s="188" t="str">
        <f>IF(เวลาเรียน1!D39="","",เวลาเรียน1!D39)</f>
        <v>ทิพวรรณ</v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>ภควัช</v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>
        <f t="shared" si="0"/>
        <v>0</v>
      </c>
    </row>
    <row r="40" spans="1:108" ht="15" customHeight="1" x14ac:dyDescent="0.55000000000000004">
      <c r="A40" s="193">
        <v>35</v>
      </c>
      <c r="B40" s="186" t="str">
        <f>IF(เวลาเรียน1!B40="","",เวลาเรียน1!B40)</f>
        <v>17483</v>
      </c>
      <c r="C40" s="187" t="str">
        <f>IF(เวลาเรียน1!C40="","",เวลาเรียน1!C40)</f>
        <v>ฉัตรชัย</v>
      </c>
      <c r="D40" s="188" t="str">
        <f>IF(เวลาเรียน1!D40="","",เวลาเรียน1!D40)</f>
        <v>คำศรีสุข</v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>ฉัตรชัย</v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>
        <f t="shared" si="0"/>
        <v>0</v>
      </c>
    </row>
    <row r="41" spans="1:108" ht="15" customHeight="1" x14ac:dyDescent="0.55000000000000004">
      <c r="A41" s="193">
        <v>36</v>
      </c>
      <c r="B41" s="186" t="str">
        <f>IF(เวลาเรียน1!B41="","",เวลาเรียน1!B41)</f>
        <v>17488</v>
      </c>
      <c r="C41" s="187" t="str">
        <f>IF(เวลาเรียน1!C41="","",เวลาเรียน1!C41)</f>
        <v>ยศสรัล</v>
      </c>
      <c r="D41" s="188" t="str">
        <f>IF(เวลาเรียน1!D41="","",เวลาเรียน1!D41)</f>
        <v>วรวิทย์วานิชกุล</v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>ยศสรัล</v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>
        <f t="shared" si="0"/>
        <v>0</v>
      </c>
    </row>
    <row r="42" spans="1:108" ht="15" customHeight="1" x14ac:dyDescent="0.55000000000000004">
      <c r="A42" s="193">
        <v>37</v>
      </c>
      <c r="B42" s="186" t="str">
        <f>IF(เวลาเรียน1!B42="","",เวลาเรียน1!B42)</f>
        <v>17494</v>
      </c>
      <c r="C42" s="187" t="str">
        <f>IF(เวลาเรียน1!C42="","",เวลาเรียน1!C42)</f>
        <v>ภาวิช</v>
      </c>
      <c r="D42" s="188" t="str">
        <f>IF(เวลาเรียน1!D42="","",เวลาเรียน1!D42)</f>
        <v>นรินทร์รัตน์</v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>ภาวิช</v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>
        <f t="shared" si="0"/>
        <v>0</v>
      </c>
    </row>
    <row r="43" spans="1:108" ht="15" customHeight="1" x14ac:dyDescent="0.55000000000000004">
      <c r="A43" s="193">
        <v>38</v>
      </c>
      <c r="B43" s="186" t="str">
        <f>IF(เวลาเรียน1!B43="","",เวลาเรียน1!B43)</f>
        <v>17511</v>
      </c>
      <c r="C43" s="187" t="str">
        <f>IF(เวลาเรียน1!C43="","",เวลาเรียน1!C43)</f>
        <v>ชัชพล</v>
      </c>
      <c r="D43" s="188" t="str">
        <f>IF(เวลาเรียน1!D43="","",เวลาเรียน1!D43)</f>
        <v>วงค์สมศรี</v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>ชัชพล</v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>
        <f t="shared" si="0"/>
        <v>0</v>
      </c>
    </row>
    <row r="44" spans="1:108" ht="15" customHeight="1" x14ac:dyDescent="0.55000000000000004">
      <c r="A44" s="193">
        <v>39</v>
      </c>
      <c r="B44" s="186" t="str">
        <f>IF(เวลาเรียน1!B44="","",เวลาเรียน1!B44)</f>
        <v>17512</v>
      </c>
      <c r="C44" s="187" t="str">
        <f>IF(เวลาเรียน1!C44="","",เวลาเรียน1!C44)</f>
        <v>ดนัยภัท</v>
      </c>
      <c r="D44" s="188" t="str">
        <f>IF(เวลาเรียน1!D44="","",เวลาเรียน1!D44)</f>
        <v>สินสิทธิกร</v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>ดนัยภัท</v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>
        <f t="shared" si="0"/>
        <v>0</v>
      </c>
    </row>
    <row r="45" spans="1:108" ht="15" customHeight="1" x14ac:dyDescent="0.55000000000000004">
      <c r="A45" s="193">
        <v>40</v>
      </c>
      <c r="B45" s="186">
        <f>IF(เวลาเรียน1!B45="","",เวลาเรียน1!B45)</f>
        <v>17516</v>
      </c>
      <c r="C45" s="187" t="str">
        <f>IF(เวลาเรียน1!C45="","",เวลาเรียน1!C45)</f>
        <v>ปิยะวัฒน์</v>
      </c>
      <c r="D45" s="188" t="str">
        <f>IF(เวลาเรียน1!D45="","",เวลาเรียน1!D45)</f>
        <v>ทวีเจริญกิจ</v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>ปิยะวัฒน์</v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>
        <f t="shared" si="0"/>
        <v>0</v>
      </c>
    </row>
    <row r="46" spans="1:108" ht="15" customHeight="1" x14ac:dyDescent="0.55000000000000004">
      <c r="A46" s="193">
        <v>41</v>
      </c>
      <c r="B46" s="186">
        <f>IF(เวลาเรียน1!B46="","",เวลาเรียน1!B46)</f>
        <v>17522</v>
      </c>
      <c r="C46" s="187" t="str">
        <f>IF(เวลาเรียน1!C46="","",เวลาเรียน1!C46)</f>
        <v>ลาภิชาญ</v>
      </c>
      <c r="D46" s="188" t="str">
        <f>IF(เวลาเรียน1!D46="","",เวลาเรียน1!D46)</f>
        <v>ศิรินันท์</v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>ลาภิชาญ</v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>
        <f t="shared" si="0"/>
        <v>0</v>
      </c>
    </row>
    <row r="47" spans="1:108" ht="15" customHeight="1" x14ac:dyDescent="0.55000000000000004">
      <c r="A47" s="193">
        <v>42</v>
      </c>
      <c r="B47" s="186">
        <f>IF(เวลาเรียน1!B47="","",เวลาเรียน1!B47)</f>
        <v>17530</v>
      </c>
      <c r="C47" s="187" t="str">
        <f>IF(เวลาเรียน1!C47="","",เวลาเรียน1!C47)</f>
        <v>พงศ์พัศ</v>
      </c>
      <c r="D47" s="188" t="str">
        <f>IF(เวลาเรียน1!D47="","",เวลาเรียน1!D47)</f>
        <v>อุ่นผาง</v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>พงศ์พัศ</v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>
        <f t="shared" si="0"/>
        <v>0</v>
      </c>
    </row>
    <row r="48" spans="1:108" ht="15" customHeight="1" x14ac:dyDescent="0.55000000000000004">
      <c r="A48" s="193">
        <v>43</v>
      </c>
      <c r="B48" s="186">
        <f>IF(เวลาเรียน1!B48="","",เวลาเรียน1!B48)</f>
        <v>17589</v>
      </c>
      <c r="C48" s="187" t="str">
        <f>IF(เวลาเรียน1!C48="","",เวลาเรียน1!C48)</f>
        <v>พรรธน์ยศ</v>
      </c>
      <c r="D48" s="188" t="str">
        <f>IF(เวลาเรียน1!D48="","",เวลาเรียน1!D48)</f>
        <v>มิลานันต์</v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>พรรธน์ยศ</v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>
        <f t="shared" si="0"/>
        <v>0</v>
      </c>
    </row>
    <row r="49" spans="1:108" ht="15" customHeight="1" x14ac:dyDescent="0.55000000000000004">
      <c r="A49" s="193">
        <v>44</v>
      </c>
      <c r="B49" s="186">
        <f>IF(เวลาเรียน1!B49="","",เวลาเรียน1!B49)</f>
        <v>17599</v>
      </c>
      <c r="C49" s="187" t="str">
        <f>IF(เวลาเรียน1!C49="","",เวลาเรียน1!C49)</f>
        <v>ปุญญพัฒน์</v>
      </c>
      <c r="D49" s="188" t="str">
        <f>IF(เวลาเรียน1!D49="","",เวลาเรียน1!D49)</f>
        <v>สกลอัคคภาคย์</v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>ปุญญพัฒน์</v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>
        <f t="shared" si="0"/>
        <v>0</v>
      </c>
    </row>
    <row r="50" spans="1:108" ht="15" customHeight="1" x14ac:dyDescent="0.55000000000000004">
      <c r="A50" s="193">
        <v>45</v>
      </c>
      <c r="B50" s="186">
        <f>IF(เวลาเรียน1!B50="","",เวลาเรียน1!B50)</f>
        <v>17605</v>
      </c>
      <c r="C50" s="187" t="str">
        <f>IF(เวลาเรียน1!C50="","",เวลาเรียน1!C50)</f>
        <v>ก้องภพ</v>
      </c>
      <c r="D50" s="188" t="str">
        <f>IF(เวลาเรียน1!D50="","",เวลาเรียน1!D50)</f>
        <v>โรจนาวิไลวุฒิ</v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>ก้องภพ</v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>
        <f t="shared" si="0"/>
        <v>0</v>
      </c>
    </row>
    <row r="51" spans="1:108" ht="15" customHeight="1" x14ac:dyDescent="0.55000000000000004">
      <c r="A51" s="193">
        <v>46</v>
      </c>
      <c r="B51" s="186">
        <f>IF(เวลาเรียน1!B51="","",เวลาเรียน1!B51)</f>
        <v>17611</v>
      </c>
      <c r="C51" s="187" t="str">
        <f>IF(เวลาเรียน1!C51="","",เวลาเรียน1!C51)</f>
        <v>อภิวุฒิ</v>
      </c>
      <c r="D51" s="188" t="str">
        <f>IF(เวลาเรียน1!D51="","",เวลาเรียน1!D51)</f>
        <v>เกษมศรี ณ อยุธยา</v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>อภิวุฒิ</v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>
        <f t="shared" si="0"/>
        <v>0</v>
      </c>
    </row>
    <row r="52" spans="1:108" ht="15" customHeight="1" x14ac:dyDescent="0.55000000000000004">
      <c r="A52" s="193">
        <v>47</v>
      </c>
      <c r="B52" s="186">
        <f>IF(เวลาเรียน1!B52="","",เวลาเรียน1!B52)</f>
        <v>17614</v>
      </c>
      <c r="C52" s="187" t="str">
        <f>IF(เวลาเรียน1!C52="","",เวลาเรียน1!C52)</f>
        <v>สารัฐ</v>
      </c>
      <c r="D52" s="188" t="str">
        <f>IF(เวลาเรียน1!D52="","",เวลาเรียน1!D52)</f>
        <v>ต๋องเรียน</v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>สารัฐ</v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>
        <f t="shared" si="0"/>
        <v>0</v>
      </c>
    </row>
    <row r="53" spans="1:108" ht="15" customHeight="1" x14ac:dyDescent="0.55000000000000004">
      <c r="A53" s="193">
        <v>48</v>
      </c>
      <c r="B53" s="186">
        <f>IF(เวลาเรียน1!B53="","",เวลาเรียน1!B53)</f>
        <v>17739</v>
      </c>
      <c r="C53" s="187" t="str">
        <f>IF(เวลาเรียน1!C53="","",เวลาเรียน1!C53)</f>
        <v>กวิน</v>
      </c>
      <c r="D53" s="188" t="str">
        <f>IF(เวลาเรียน1!D53="","",เวลาเรียน1!D53)</f>
        <v>วงศ์วรเดช</v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>กวิน</v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>
        <f t="shared" si="0"/>
        <v>0</v>
      </c>
    </row>
    <row r="54" spans="1:108" ht="15" customHeight="1" x14ac:dyDescent="0.55000000000000004">
      <c r="A54" s="193">
        <v>49</v>
      </c>
      <c r="B54" s="186">
        <f>IF(เวลาเรียน1!B54="","",เวลาเรียน1!B54)</f>
        <v>17740</v>
      </c>
      <c r="C54" s="187" t="str">
        <f>IF(เวลาเรียน1!C54="","",เวลาเรียน1!C54)</f>
        <v>อังกฤต</v>
      </c>
      <c r="D54" s="188" t="str">
        <f>IF(เวลาเรียน1!D54="","",เวลาเรียน1!D54)</f>
        <v>สุกใส</v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>อังกฤต</v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>
        <f t="shared" si="0"/>
        <v>0</v>
      </c>
    </row>
    <row r="55" spans="1:108" ht="15" customHeight="1" x14ac:dyDescent="0.55000000000000004">
      <c r="A55" s="193">
        <v>50</v>
      </c>
      <c r="B55" s="186" t="str">
        <f>IF(เวลาเรียน1!B55="","",เวลาเรียน1!B55)</f>
        <v/>
      </c>
      <c r="C55" s="187" t="str">
        <f>IF(เวลาเรียน1!C55="","",เวลาเรียน1!C55)</f>
        <v/>
      </c>
      <c r="D55" s="188" t="str">
        <f>IF(เวลาเรียน1!D55="","",เวลาเรียน1!D55)</f>
        <v/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/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 t="str">
        <f t="shared" si="0"/>
        <v/>
      </c>
    </row>
    <row r="56" spans="1:108" ht="15" customHeight="1" x14ac:dyDescent="0.55000000000000004">
      <c r="A56" s="193">
        <v>51</v>
      </c>
      <c r="B56" s="186" t="str">
        <f>IF(เวลาเรียน1!B56="","",เวลาเรียน1!B56)</f>
        <v/>
      </c>
      <c r="C56" s="187" t="str">
        <f>IF(เวลาเรียน1!C56="","",เวลาเรียน1!C56)</f>
        <v/>
      </c>
      <c r="D56" s="188" t="str">
        <f>IF(เวลาเรียน1!D56="","",เวลาเรียน1!D56)</f>
        <v/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/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 t="str">
        <f t="shared" si="0"/>
        <v/>
      </c>
    </row>
    <row r="57" spans="1:108" ht="15" customHeight="1" x14ac:dyDescent="0.55000000000000004">
      <c r="A57" s="193">
        <v>52</v>
      </c>
      <c r="B57" s="186" t="str">
        <f>IF(เวลาเรียน1!B57="","",เวลาเรียน1!B57)</f>
        <v/>
      </c>
      <c r="C57" s="187" t="str">
        <f>IF(เวลาเรียน1!C57="","",เวลาเรียน1!C57)</f>
        <v/>
      </c>
      <c r="D57" s="188" t="str">
        <f>IF(เวลาเรียน1!D57="","",เวลาเรียน1!D57)</f>
        <v/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/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 t="str">
        <f t="shared" si="0"/>
        <v/>
      </c>
    </row>
    <row r="58" spans="1:108" ht="15" customHeight="1" x14ac:dyDescent="0.55000000000000004">
      <c r="A58" s="193">
        <v>53</v>
      </c>
      <c r="B58" s="186" t="str">
        <f>IF(เวลาเรียน1!B58="","",เวลาเรียน1!B58)</f>
        <v/>
      </c>
      <c r="C58" s="187" t="str">
        <f>IF(เวลาเรียน1!C58="","",เวลาเรียน1!C58)</f>
        <v/>
      </c>
      <c r="D58" s="188" t="str">
        <f>IF(เวลาเรียน1!D58="","",เวลาเรียน1!D58)</f>
        <v/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/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 t="str">
        <f t="shared" si="0"/>
        <v/>
      </c>
    </row>
    <row r="59" spans="1:108" ht="15" customHeight="1" x14ac:dyDescent="0.55000000000000004">
      <c r="A59" s="193">
        <v>54</v>
      </c>
      <c r="B59" s="186" t="str">
        <f>IF(เวลาเรียน1!B59="","",เวลาเรียน1!B59)</f>
        <v/>
      </c>
      <c r="C59" s="187" t="str">
        <f>IF(เวลาเรียน1!C59="","",เวลาเรียน1!C59)</f>
        <v/>
      </c>
      <c r="D59" s="188" t="str">
        <f>IF(เวลาเรียน1!D59="","",เวลาเรียน1!D59)</f>
        <v/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/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 t="str">
        <f t="shared" si="0"/>
        <v/>
      </c>
    </row>
    <row r="60" spans="1:108" ht="15" customHeight="1" x14ac:dyDescent="0.55000000000000004">
      <c r="A60" s="193">
        <v>55</v>
      </c>
      <c r="B60" s="186" t="str">
        <f>IF(เวลาเรียน1!B60="","",เวลาเรียน1!B60)</f>
        <v/>
      </c>
      <c r="C60" s="187" t="str">
        <f>IF(เวลาเรียน1!C60="","",เวลาเรียน1!C60)</f>
        <v/>
      </c>
      <c r="D60" s="188" t="str">
        <f>IF(เวลาเรียน1!D60="","",เวลาเรียน1!D60)</f>
        <v/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/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 t="str">
        <f t="shared" si="0"/>
        <v/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CJ3:CN3"/>
    <mergeCell ref="CO3:CS3"/>
    <mergeCell ref="CJ2:CN2"/>
    <mergeCell ref="CO2:CS2"/>
    <mergeCell ref="CE2:CI2"/>
    <mergeCell ref="J2:N2"/>
    <mergeCell ref="O2:S2"/>
    <mergeCell ref="T2:X2"/>
    <mergeCell ref="Y2:AC2"/>
    <mergeCell ref="AD2:AH2"/>
    <mergeCell ref="BP3:BT3"/>
    <mergeCell ref="BU3:BY3"/>
    <mergeCell ref="CE3:CI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402" t="s">
        <v>11</v>
      </c>
      <c r="C2" s="403"/>
      <c r="D2" s="88">
        <f>IF(ปกหน้า!M4="","",ปกหน้า!M4)</f>
        <v>2560</v>
      </c>
      <c r="E2" s="89"/>
      <c r="F2" s="138"/>
      <c r="G2" s="402" t="s">
        <v>52</v>
      </c>
      <c r="H2" s="403"/>
      <c r="I2" s="403"/>
      <c r="J2" s="403"/>
      <c r="K2" s="143"/>
      <c r="L2" s="402" t="s">
        <v>53</v>
      </c>
      <c r="M2" s="403"/>
      <c r="N2" s="403"/>
      <c r="O2" s="403"/>
      <c r="P2" s="144"/>
      <c r="Q2" s="413" t="s">
        <v>3</v>
      </c>
      <c r="R2" s="414"/>
      <c r="S2" s="415"/>
    </row>
    <row r="3" spans="1:29" ht="18.75" customHeight="1" thickBot="1" x14ac:dyDescent="0.55000000000000004">
      <c r="A3" s="141"/>
      <c r="B3" s="91"/>
      <c r="C3" s="91"/>
      <c r="D3" s="404" t="s">
        <v>1</v>
      </c>
      <c r="E3" s="405"/>
      <c r="F3" s="145"/>
      <c r="G3" s="395" t="s">
        <v>117</v>
      </c>
      <c r="H3" s="395" t="s">
        <v>99</v>
      </c>
      <c r="I3" s="395" t="s">
        <v>139</v>
      </c>
      <c r="J3" s="410" t="s">
        <v>181</v>
      </c>
      <c r="K3" s="315"/>
      <c r="L3" s="395" t="s">
        <v>117</v>
      </c>
      <c r="M3" s="395" t="s">
        <v>99</v>
      </c>
      <c r="N3" s="395" t="s">
        <v>139</v>
      </c>
      <c r="O3" s="395" t="s">
        <v>181</v>
      </c>
      <c r="P3" s="144"/>
      <c r="Q3" s="416" t="s">
        <v>4</v>
      </c>
      <c r="R3" s="417"/>
      <c r="S3" s="418"/>
    </row>
    <row r="4" spans="1:29" ht="39.75" customHeight="1" x14ac:dyDescent="0.5">
      <c r="A4" s="141"/>
      <c r="B4" s="90" t="s">
        <v>0</v>
      </c>
      <c r="C4" s="92" t="s">
        <v>2</v>
      </c>
      <c r="D4" s="406"/>
      <c r="E4" s="407"/>
      <c r="F4" s="146"/>
      <c r="G4" s="396"/>
      <c r="H4" s="396" t="s">
        <v>99</v>
      </c>
      <c r="I4" s="397"/>
      <c r="J4" s="411"/>
      <c r="K4" s="315"/>
      <c r="L4" s="396"/>
      <c r="M4" s="396" t="s">
        <v>99</v>
      </c>
      <c r="N4" s="397"/>
      <c r="O4" s="396"/>
      <c r="P4" s="144"/>
      <c r="Q4" s="402" t="s">
        <v>56</v>
      </c>
      <c r="R4" s="403"/>
      <c r="S4" s="419"/>
      <c r="U4" s="420" t="s">
        <v>166</v>
      </c>
      <c r="V4" s="421"/>
      <c r="W4" s="422"/>
      <c r="X4" s="420" t="s">
        <v>168</v>
      </c>
      <c r="Y4" s="421"/>
      <c r="Z4" s="423"/>
      <c r="AA4" s="424" t="s">
        <v>139</v>
      </c>
      <c r="AB4" s="421"/>
      <c r="AC4" s="423"/>
    </row>
    <row r="5" spans="1:29" ht="14.25" customHeight="1" x14ac:dyDescent="0.5">
      <c r="A5" s="141"/>
      <c r="B5" s="93"/>
      <c r="C5" s="93"/>
      <c r="D5" s="408"/>
      <c r="E5" s="409"/>
      <c r="F5" s="146"/>
      <c r="G5" s="221">
        <v>3</v>
      </c>
      <c r="H5" s="221">
        <v>3</v>
      </c>
      <c r="I5" s="221">
        <v>3</v>
      </c>
      <c r="J5" s="412"/>
      <c r="K5" s="315"/>
      <c r="L5" s="221">
        <v>3</v>
      </c>
      <c r="M5" s="221">
        <v>3</v>
      </c>
      <c r="N5" s="221">
        <v>3</v>
      </c>
      <c r="O5" s="397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 t="str">
        <f>IF(เวลาเรียน1!B6="","",เวลาเรียน1!B6)</f>
        <v>17278</v>
      </c>
      <c r="D6" s="238" t="str">
        <f>IF(เวลาเรียน1!C6="","",เวลาเรียน1!C6)</f>
        <v>ฐนินท์พงศ์</v>
      </c>
      <c r="E6" s="239" t="str">
        <f>IF(เวลาเรียน1!D6="","",เวลาเรียน1!D6)</f>
        <v>อักษรสุวรรณ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 t="str">
        <f>IF(เวลาเรียน1!B7="","",เวลาเรียน1!B7)</f>
        <v>17281</v>
      </c>
      <c r="D7" s="240" t="str">
        <f>IF(เวลาเรียน1!C7="","",เวลาเรียน1!C7)</f>
        <v>เจนวิทย์</v>
      </c>
      <c r="E7" s="241" t="str">
        <f>IF(เวลาเรียน1!D7="","",เวลาเรียน1!D7)</f>
        <v>ทิพยวัลย์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 t="str">
        <f>IF(เวลาเรียน1!B8="","",เวลาเรียน1!B8)</f>
        <v>17288</v>
      </c>
      <c r="D8" s="240" t="str">
        <f>IF(เวลาเรียน1!C8="","",เวลาเรียน1!C8)</f>
        <v>ธัญย์ธรณ์</v>
      </c>
      <c r="E8" s="241" t="str">
        <f>IF(เวลาเรียน1!D8="","",เวลาเรียน1!D8)</f>
        <v>นาวารัตน์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 t="str">
        <f>IF(เวลาเรียน1!B9="","",เวลาเรียน1!B9)</f>
        <v>17290</v>
      </c>
      <c r="D9" s="240" t="str">
        <f>IF(เวลาเรียน1!C9="","",เวลาเรียน1!C9)</f>
        <v>อภิวัฒน์</v>
      </c>
      <c r="E9" s="241" t="str">
        <f>IF(เวลาเรียน1!D9="","",เวลาเรียน1!D9)</f>
        <v>โฉมศิริ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 t="str">
        <f>IF(เวลาเรียน1!B10="","",เวลาเรียน1!B10)</f>
        <v>17301</v>
      </c>
      <c r="D10" s="240" t="str">
        <f>IF(เวลาเรียน1!C10="","",เวลาเรียน1!C10)</f>
        <v>สิรภพ</v>
      </c>
      <c r="E10" s="241" t="str">
        <f>IF(เวลาเรียน1!D10="","",เวลาเรียน1!D10)</f>
        <v>หลีกันยกร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 t="str">
        <f>IF(เวลาเรียน1!B11="","",เวลาเรียน1!B11)</f>
        <v>17311</v>
      </c>
      <c r="D11" s="240" t="str">
        <f>IF(เวลาเรียน1!C11="","",เวลาเรียน1!C11)</f>
        <v>สมโภชน์</v>
      </c>
      <c r="E11" s="241" t="str">
        <f>IF(เวลาเรียน1!D11="","",เวลาเรียน1!D11)</f>
        <v>วัฒนามานนท์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 t="str">
        <f>IF(เวลาเรียน1!B12="","",เวลาเรียน1!B12)</f>
        <v>17312</v>
      </c>
      <c r="D12" s="240" t="str">
        <f>IF(เวลาเรียน1!C12="","",เวลาเรียน1!C12)</f>
        <v>ธีรากร</v>
      </c>
      <c r="E12" s="241" t="str">
        <f>IF(เวลาเรียน1!D12="","",เวลาเรียน1!D12)</f>
        <v>ทวีพันธ์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 t="str">
        <f>IF(เวลาเรียน1!B13="","",เวลาเรียน1!B13)</f>
        <v>17322</v>
      </c>
      <c r="D13" s="240" t="str">
        <f>IF(เวลาเรียน1!C13="","",เวลาเรียน1!C13)</f>
        <v>ธีร์</v>
      </c>
      <c r="E13" s="241" t="str">
        <f>IF(เวลาเรียน1!D13="","",เวลาเรียน1!D13)</f>
        <v>เกตุพันธ์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 t="str">
        <f>IF(เวลาเรียน1!B14="","",เวลาเรียน1!B14)</f>
        <v>17323</v>
      </c>
      <c r="D14" s="240" t="str">
        <f>IF(เวลาเรียน1!C14="","",เวลาเรียน1!C14)</f>
        <v>ศวิช</v>
      </c>
      <c r="E14" s="241" t="str">
        <f>IF(เวลาเรียน1!D14="","",เวลาเรียน1!D14)</f>
        <v>แก้วกนกวิจิตร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 t="str">
        <f>IF(เวลาเรียน1!B15="","",เวลาเรียน1!B15)</f>
        <v>17334</v>
      </c>
      <c r="D15" s="240" t="str">
        <f>IF(เวลาเรียน1!C15="","",เวลาเรียน1!C15)</f>
        <v>วุฒิกร</v>
      </c>
      <c r="E15" s="241" t="str">
        <f>IF(เวลาเรียน1!D15="","",เวลาเรียน1!D15)</f>
        <v>สมุทรวานิช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 t="str">
        <f>IF(เวลาเรียน1!B16="","",เวลาเรียน1!B16)</f>
        <v>17340</v>
      </c>
      <c r="D16" s="240" t="str">
        <f>IF(เวลาเรียน1!C16="","",เวลาเรียน1!C16)</f>
        <v>สิทธิโชค</v>
      </c>
      <c r="E16" s="241" t="str">
        <f>IF(เวลาเรียน1!D16="","",เวลาเรียน1!D16)</f>
        <v>วิรุณราช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 t="str">
        <f>IF(เวลาเรียน1!B17="","",เวลาเรียน1!B17)</f>
        <v>17344</v>
      </c>
      <c r="D17" s="240" t="str">
        <f>IF(เวลาเรียน1!C17="","",เวลาเรียน1!C17)</f>
        <v>ยศกฤศ</v>
      </c>
      <c r="E17" s="241" t="str">
        <f>IF(เวลาเรียน1!D17="","",เวลาเรียน1!D17)</f>
        <v>กลมพุก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 t="str">
        <f>IF(เวลาเรียน1!B18="","",เวลาเรียน1!B18)</f>
        <v>17350</v>
      </c>
      <c r="D18" s="240" t="str">
        <f>IF(เวลาเรียน1!C18="","",เวลาเรียน1!C18)</f>
        <v>ธีรพิชญ์</v>
      </c>
      <c r="E18" s="241" t="str">
        <f>IF(เวลาเรียน1!D18="","",เวลาเรียน1!D18)</f>
        <v>ตั้งศิริอนันต์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 t="str">
        <f>IF(เวลาเรียน1!B19="","",เวลาเรียน1!B19)</f>
        <v>17355</v>
      </c>
      <c r="D19" s="240" t="str">
        <f>IF(เวลาเรียน1!C19="","",เวลาเรียน1!C19)</f>
        <v>ปุณยวีร์</v>
      </c>
      <c r="E19" s="241" t="str">
        <f>IF(เวลาเรียน1!D19="","",เวลาเรียน1!D19)</f>
        <v>รอดสุข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 t="str">
        <f>IF(เวลาเรียน1!B20="","",เวลาเรียน1!B20)</f>
        <v>17368</v>
      </c>
      <c r="D20" s="240" t="str">
        <f>IF(เวลาเรียน1!C20="","",เวลาเรียน1!C20)</f>
        <v>คฑาภัท</v>
      </c>
      <c r="E20" s="241" t="str">
        <f>IF(เวลาเรียน1!D20="","",เวลาเรียน1!D20)</f>
        <v>วรวัฒนดำรง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 t="str">
        <f>IF(เวลาเรียน1!B21="","",เวลาเรียน1!B21)</f>
        <v>17369</v>
      </c>
      <c r="D21" s="240" t="str">
        <f>IF(เวลาเรียน1!C21="","",เวลาเรียน1!C21)</f>
        <v>เอื้อโอบอ้อม</v>
      </c>
      <c r="E21" s="241" t="str">
        <f>IF(เวลาเรียน1!D21="","",เวลาเรียน1!D21)</f>
        <v>ประดิษฐเวช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 t="str">
        <f>IF(เวลาเรียน1!B22="","",เวลาเรียน1!B22)</f>
        <v>17381</v>
      </c>
      <c r="D22" s="240" t="str">
        <f>IF(เวลาเรียน1!C22="","",เวลาเรียน1!C22)</f>
        <v>ญาณุพล</v>
      </c>
      <c r="E22" s="241" t="str">
        <f>IF(เวลาเรียน1!D22="","",เวลาเรียน1!D22)</f>
        <v>แสงเจริญสุขเลิศ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 t="str">
        <f>IF(เวลาเรียน1!B23="","",เวลาเรียน1!B23)</f>
        <v>17397</v>
      </c>
      <c r="D23" s="240" t="str">
        <f>IF(เวลาเรียน1!C23="","",เวลาเรียน1!C23)</f>
        <v>พิชญะ</v>
      </c>
      <c r="E23" s="241" t="str">
        <f>IF(เวลาเรียน1!D23="","",เวลาเรียน1!D23)</f>
        <v>แก้วพิทักษ์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 t="str">
        <f>IF(เวลาเรียน1!B24="","",เวลาเรียน1!B24)</f>
        <v>17399</v>
      </c>
      <c r="D24" s="240" t="str">
        <f>IF(เวลาเรียน1!C24="","",เวลาเรียน1!C24)</f>
        <v>ศุภณัฏฐ์</v>
      </c>
      <c r="E24" s="241" t="str">
        <f>IF(เวลาเรียน1!D24="","",เวลาเรียน1!D24)</f>
        <v>เสาวอรรจน์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 t="str">
        <f>IF(เวลาเรียน1!B25="","",เวลาเรียน1!B25)</f>
        <v>17407</v>
      </c>
      <c r="D25" s="240" t="str">
        <f>IF(เวลาเรียน1!C25="","",เวลาเรียน1!C25)</f>
        <v>ปุณณกัณฑ์</v>
      </c>
      <c r="E25" s="241" t="str">
        <f>IF(เวลาเรียน1!D25="","",เวลาเรียน1!D25)</f>
        <v>อัศวาภิรมย์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 t="str">
        <f>IF(เวลาเรียน1!B26="","",เวลาเรียน1!B26)</f>
        <v>17409</v>
      </c>
      <c r="D26" s="240" t="str">
        <f>IF(เวลาเรียน1!C26="","",เวลาเรียน1!C26)</f>
        <v>ปวริศร์</v>
      </c>
      <c r="E26" s="241" t="str">
        <f>IF(เวลาเรียน1!D26="","",เวลาเรียน1!D26)</f>
        <v>ชูสว่าง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 t="str">
        <f>IF(เวลาเรียน1!B27="","",เวลาเรียน1!B27)</f>
        <v>17416</v>
      </c>
      <c r="D27" s="240" t="str">
        <f>IF(เวลาเรียน1!C27="","",เวลาเรียน1!C27)</f>
        <v>จิรเวช</v>
      </c>
      <c r="E27" s="241" t="str">
        <f>IF(เวลาเรียน1!D27="","",เวลาเรียน1!D27)</f>
        <v>พิพัฒกชณัช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 t="str">
        <f>IF(เวลาเรียน1!B28="","",เวลาเรียน1!B28)</f>
        <v>17422</v>
      </c>
      <c r="D28" s="240" t="str">
        <f>IF(เวลาเรียน1!C28="","",เวลาเรียน1!C28)</f>
        <v>ภาคิม</v>
      </c>
      <c r="E28" s="241" t="str">
        <f>IF(เวลาเรียน1!D28="","",เวลาเรียน1!D28)</f>
        <v>อินทรรุจิกุล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 t="str">
        <f>IF(เวลาเรียน1!B29="","",เวลาเรียน1!B29)</f>
        <v>17427</v>
      </c>
      <c r="D29" s="240" t="str">
        <f>IF(เวลาเรียน1!C29="","",เวลาเรียน1!C29)</f>
        <v>เนติวุฒิน์</v>
      </c>
      <c r="E29" s="241" t="str">
        <f>IF(เวลาเรียน1!D29="","",เวลาเรียน1!D29)</f>
        <v>พงศ์เพทาย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 t="str">
        <f>IF(เวลาเรียน1!B30="","",เวลาเรียน1!B30)</f>
        <v>17430</v>
      </c>
      <c r="D30" s="240" t="str">
        <f>IF(เวลาเรียน1!C30="","",เวลาเรียน1!C30)</f>
        <v>กิตติพงศ์</v>
      </c>
      <c r="E30" s="241" t="str">
        <f>IF(เวลาเรียน1!D30="","",เวลาเรียน1!D30)</f>
        <v>โอฬารธนากิตต์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 t="str">
        <f>IF(เวลาเรียน1!B31="","",เวลาเรียน1!B31)</f>
        <v>17436</v>
      </c>
      <c r="D31" s="240" t="str">
        <f>IF(เวลาเรียน1!C31="","",เวลาเรียน1!C31)</f>
        <v>อชิรวิทย์</v>
      </c>
      <c r="E31" s="241" t="str">
        <f>IF(เวลาเรียน1!D31="","",เวลาเรียน1!D31)</f>
        <v>โพกแปง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 t="str">
        <f>IF(เวลาเรียน1!B32="","",เวลาเรียน1!B32)</f>
        <v>17442</v>
      </c>
      <c r="D32" s="240" t="str">
        <f>IF(เวลาเรียน1!C32="","",เวลาเรียน1!C32)</f>
        <v>คิมหันต์</v>
      </c>
      <c r="E32" s="241" t="str">
        <f>IF(เวลาเรียน1!D32="","",เวลาเรียน1!D32)</f>
        <v>โทแก้ว</v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 t="str">
        <f>IF(เวลาเรียน1!B33="","",เวลาเรียน1!B33)</f>
        <v>17448</v>
      </c>
      <c r="D33" s="240" t="str">
        <f>IF(เวลาเรียน1!C33="","",เวลาเรียน1!C33)</f>
        <v>ปภังกร</v>
      </c>
      <c r="E33" s="241" t="str">
        <f>IF(เวลาเรียน1!D33="","",เวลาเรียน1!D33)</f>
        <v>คงทรัพย์</v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 t="str">
        <f>IF(เวลาเรียน1!B34="","",เวลาเรียน1!B34)</f>
        <v>17454</v>
      </c>
      <c r="D34" s="240" t="str">
        <f>IF(เวลาเรียน1!C34="","",เวลาเรียน1!C34)</f>
        <v>อภิวิชญ์</v>
      </c>
      <c r="E34" s="241" t="str">
        <f>IF(เวลาเรียน1!D34="","",เวลาเรียน1!D34)</f>
        <v>จันทร์ศรี</v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 t="str">
        <f>IF(เวลาเรียน1!B35="","",เวลาเรียน1!B35)</f>
        <v>17457</v>
      </c>
      <c r="D35" s="240" t="str">
        <f>IF(เวลาเรียน1!C35="","",เวลาเรียน1!C35)</f>
        <v>พิชัยรัตน์</v>
      </c>
      <c r="E35" s="241" t="str">
        <f>IF(เวลาเรียน1!D35="","",เวลาเรียน1!D35)</f>
        <v>เต็งเกียรติคุณ</v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 t="str">
        <f>IF(เวลาเรียน1!B36="","",เวลาเรียน1!B36)</f>
        <v>17466</v>
      </c>
      <c r="D36" s="240" t="str">
        <f>IF(เวลาเรียน1!C36="","",เวลาเรียน1!C36)</f>
        <v>กวิน</v>
      </c>
      <c r="E36" s="241" t="str">
        <f>IF(เวลาเรียน1!D36="","",เวลาเรียน1!D36)</f>
        <v>แก้วฉิม</v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 t="str">
        <f>IF(เวลาเรียน1!B37="","",เวลาเรียน1!B37)</f>
        <v>17469</v>
      </c>
      <c r="D37" s="240" t="str">
        <f>IF(เวลาเรียน1!C37="","",เวลาเรียน1!C37)</f>
        <v>ธีรเมธ</v>
      </c>
      <c r="E37" s="241" t="str">
        <f>IF(เวลาเรียน1!D37="","",เวลาเรียน1!D37)</f>
        <v>หล่อธนกิจ</v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 t="str">
        <f>IF(เวลาเรียน1!B38="","",เวลาเรียน1!B38)</f>
        <v>17477</v>
      </c>
      <c r="D38" s="240" t="str">
        <f>IF(เวลาเรียน1!C38="","",เวลาเรียน1!C38)</f>
        <v>ภสิต</v>
      </c>
      <c r="E38" s="241" t="str">
        <f>IF(เวลาเรียน1!D38="","",เวลาเรียน1!D38)</f>
        <v>แสงวัฒนธร</v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 t="str">
        <f>IF(เวลาเรียน1!B39="","",เวลาเรียน1!B39)</f>
        <v>17479</v>
      </c>
      <c r="D39" s="240" t="str">
        <f>IF(เวลาเรียน1!C39="","",เวลาเรียน1!C39)</f>
        <v>ภควัช</v>
      </c>
      <c r="E39" s="241" t="str">
        <f>IF(เวลาเรียน1!D39="","",เวลาเรียน1!D39)</f>
        <v>ทิพวรรณ</v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 t="str">
        <f>IF(เวลาเรียน1!B40="","",เวลาเรียน1!B40)</f>
        <v>17483</v>
      </c>
      <c r="D40" s="240" t="str">
        <f>IF(เวลาเรียน1!C40="","",เวลาเรียน1!C40)</f>
        <v>ฉัตรชัย</v>
      </c>
      <c r="E40" s="241" t="str">
        <f>IF(เวลาเรียน1!D40="","",เวลาเรียน1!D40)</f>
        <v>คำศรีสุข</v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 t="str">
        <f>IF(เวลาเรียน1!B41="","",เวลาเรียน1!B41)</f>
        <v>17488</v>
      </c>
      <c r="D41" s="240" t="str">
        <f>IF(เวลาเรียน1!C41="","",เวลาเรียน1!C41)</f>
        <v>ยศสรัล</v>
      </c>
      <c r="E41" s="241" t="str">
        <f>IF(เวลาเรียน1!D41="","",เวลาเรียน1!D41)</f>
        <v>วรวิทย์วานิชกุล</v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 t="str">
        <f>IF(เวลาเรียน1!B42="","",เวลาเรียน1!B42)</f>
        <v>17494</v>
      </c>
      <c r="D42" s="240" t="str">
        <f>IF(เวลาเรียน1!C42="","",เวลาเรียน1!C42)</f>
        <v>ภาวิช</v>
      </c>
      <c r="E42" s="241" t="str">
        <f>IF(เวลาเรียน1!D42="","",เวลาเรียน1!D42)</f>
        <v>นรินทร์รัตน์</v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 t="str">
        <f>IF(เวลาเรียน1!B43="","",เวลาเรียน1!B43)</f>
        <v>17511</v>
      </c>
      <c r="D43" s="240" t="str">
        <f>IF(เวลาเรียน1!C43="","",เวลาเรียน1!C43)</f>
        <v>ชัชพล</v>
      </c>
      <c r="E43" s="241" t="str">
        <f>IF(เวลาเรียน1!D43="","",เวลาเรียน1!D43)</f>
        <v>วงค์สมศรี</v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 t="str">
        <f>IF(เวลาเรียน1!B44="","",เวลาเรียน1!B44)</f>
        <v>17512</v>
      </c>
      <c r="D44" s="240" t="str">
        <f>IF(เวลาเรียน1!C44="","",เวลาเรียน1!C44)</f>
        <v>ดนัยภัท</v>
      </c>
      <c r="E44" s="241" t="str">
        <f>IF(เวลาเรียน1!D44="","",เวลาเรียน1!D44)</f>
        <v>สินสิทธิกร</v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>
        <f>IF(เวลาเรียน1!B45="","",เวลาเรียน1!B45)</f>
        <v>17516</v>
      </c>
      <c r="D45" s="240" t="str">
        <f>IF(เวลาเรียน1!C45="","",เวลาเรียน1!C45)</f>
        <v>ปิยะวัฒน์</v>
      </c>
      <c r="E45" s="241" t="str">
        <f>IF(เวลาเรียน1!D45="","",เวลาเรียน1!D45)</f>
        <v>ทวีเจริญกิจ</v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>
        <f>IF(เวลาเรียน1!B46="","",เวลาเรียน1!B46)</f>
        <v>17522</v>
      </c>
      <c r="D46" s="240" t="str">
        <f>IF(เวลาเรียน1!C46="","",เวลาเรียน1!C46)</f>
        <v>ลาภิชาญ</v>
      </c>
      <c r="E46" s="241" t="str">
        <f>IF(เวลาเรียน1!D46="","",เวลาเรียน1!D46)</f>
        <v>ศิรินันท์</v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>
        <f>IF(เวลาเรียน1!B47="","",เวลาเรียน1!B47)</f>
        <v>17530</v>
      </c>
      <c r="D47" s="240" t="str">
        <f>IF(เวลาเรียน1!C47="","",เวลาเรียน1!C47)</f>
        <v>พงศ์พัศ</v>
      </c>
      <c r="E47" s="241" t="str">
        <f>IF(เวลาเรียน1!D47="","",เวลาเรียน1!D47)</f>
        <v>อุ่นผาง</v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>
        <f>IF(เวลาเรียน1!B48="","",เวลาเรียน1!B48)</f>
        <v>17589</v>
      </c>
      <c r="D48" s="240" t="str">
        <f>IF(เวลาเรียน1!C48="","",เวลาเรียน1!C48)</f>
        <v>พรรธน์ยศ</v>
      </c>
      <c r="E48" s="241" t="str">
        <f>IF(เวลาเรียน1!D48="","",เวลาเรียน1!D48)</f>
        <v>มิลานันต์</v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>
        <f>IF(เวลาเรียน1!B49="","",เวลาเรียน1!B49)</f>
        <v>17599</v>
      </c>
      <c r="D49" s="240" t="str">
        <f>IF(เวลาเรียน1!C49="","",เวลาเรียน1!C49)</f>
        <v>ปุญญพัฒน์</v>
      </c>
      <c r="E49" s="241" t="str">
        <f>IF(เวลาเรียน1!D49="","",เวลาเรียน1!D49)</f>
        <v>สกลอัคคภาคย์</v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>
        <f>IF(เวลาเรียน1!B50="","",เวลาเรียน1!B50)</f>
        <v>17605</v>
      </c>
      <c r="D50" s="240" t="str">
        <f>IF(เวลาเรียน1!C50="","",เวลาเรียน1!C50)</f>
        <v>ก้องภพ</v>
      </c>
      <c r="E50" s="241" t="str">
        <f>IF(เวลาเรียน1!D50="","",เวลาเรียน1!D50)</f>
        <v>โรจนาวิไลวุฒิ</v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>
        <f>IF(เวลาเรียน1!B51="","",เวลาเรียน1!B51)</f>
        <v>17611</v>
      </c>
      <c r="D51" s="240" t="str">
        <f>IF(เวลาเรียน1!C51="","",เวลาเรียน1!C51)</f>
        <v>อภิวุฒิ</v>
      </c>
      <c r="E51" s="241" t="str">
        <f>IF(เวลาเรียน1!D51="","",เวลาเรียน1!D51)</f>
        <v>เกษมศรี ณ อยุธยา</v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>
        <f>IF(เวลาเรียน1!B52="","",เวลาเรียน1!B52)</f>
        <v>17614</v>
      </c>
      <c r="D52" s="240" t="str">
        <f>IF(เวลาเรียน1!C52="","",เวลาเรียน1!C52)</f>
        <v>สารัฐ</v>
      </c>
      <c r="E52" s="241" t="str">
        <f>IF(เวลาเรียน1!D52="","",เวลาเรียน1!D52)</f>
        <v>ต๋องเรียน</v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>
        <f>IF(เวลาเรียน1!B53="","",เวลาเรียน1!B53)</f>
        <v>17739</v>
      </c>
      <c r="D53" s="240" t="str">
        <f>IF(เวลาเรียน1!C53="","",เวลาเรียน1!C53)</f>
        <v>กวิน</v>
      </c>
      <c r="E53" s="241" t="str">
        <f>IF(เวลาเรียน1!D53="","",เวลาเรียน1!D53)</f>
        <v>วงศ์วรเดช</v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>
        <f>IF(เวลาเรียน1!B54="","",เวลาเรียน1!B54)</f>
        <v>17740</v>
      </c>
      <c r="D54" s="240" t="str">
        <f>IF(เวลาเรียน1!C54="","",เวลาเรียน1!C54)</f>
        <v>อังกฤต</v>
      </c>
      <c r="E54" s="241" t="str">
        <f>IF(เวลาเรียน1!D54="","",เวลาเรียน1!D54)</f>
        <v>สุกใส</v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 t="str">
        <f>IF(เวลาเรียน1!B55="","",เวลาเรียน1!B55)</f>
        <v/>
      </c>
      <c r="D55" s="240" t="str">
        <f>IF(เวลาเรียน1!C55="","",เวลาเรียน1!C55)</f>
        <v/>
      </c>
      <c r="E55" s="241" t="str">
        <f>IF(เวลาเรียน1!D55="","",เวลาเรียน1!D55)</f>
        <v/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 t="str">
        <f>IF(เวลาเรียน1!B56="","",เวลาเรียน1!B56)</f>
        <v/>
      </c>
      <c r="D56" s="240" t="str">
        <f>IF(เวลาเรียน1!C56="","",เวลาเรียน1!C56)</f>
        <v/>
      </c>
      <c r="E56" s="241" t="str">
        <f>IF(เวลาเรียน1!D56="","",เวลาเรียน1!D56)</f>
        <v/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 t="str">
        <f>IF(เวลาเรียน1!B57="","",เวลาเรียน1!B57)</f>
        <v/>
      </c>
      <c r="D57" s="240" t="str">
        <f>IF(เวลาเรียน1!C57="","",เวลาเรียน1!C57)</f>
        <v/>
      </c>
      <c r="E57" s="241" t="str">
        <f>IF(เวลาเรียน1!D57="","",เวลาเรียน1!D57)</f>
        <v/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 t="str">
        <f>IF(เวลาเรียน1!B58="","",เวลาเรียน1!B58)</f>
        <v/>
      </c>
      <c r="D58" s="240" t="str">
        <f>IF(เวลาเรียน1!C58="","",เวลาเรียน1!C58)</f>
        <v/>
      </c>
      <c r="E58" s="241" t="str">
        <f>IF(เวลาเรียน1!D58="","",เวลาเรียน1!D58)</f>
        <v/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 t="str">
        <f>IF(เวลาเรียน1!B59="","",เวลาเรียน1!B59)</f>
        <v/>
      </c>
      <c r="D59" s="240" t="str">
        <f>IF(เวลาเรียน1!C59="","",เวลาเรียน1!C59)</f>
        <v/>
      </c>
      <c r="E59" s="241" t="str">
        <f>IF(เวลาเรียน1!D59="","",เวลาเรียน1!D59)</f>
        <v/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 t="str">
        <f>IF(เวลาเรียน1!B60="","",เวลาเรียน1!B60)</f>
        <v/>
      </c>
      <c r="D60" s="240" t="str">
        <f>IF(เวลาเรียน1!C60="","",เวลาเรียน1!C60)</f>
        <v/>
      </c>
      <c r="E60" s="241" t="str">
        <f>IF(เวลาเรียน1!D60="","",เวลาเรียน1!D60)</f>
        <v/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25" t="s">
        <v>33</v>
      </c>
      <c r="V66" s="426"/>
      <c r="W66" s="342">
        <f>COUNTIF($W$6:$W$65,"ดีเยี่ยม")</f>
        <v>0</v>
      </c>
      <c r="X66" s="425" t="s">
        <v>33</v>
      </c>
      <c r="Y66" s="426"/>
      <c r="Z66" s="343">
        <f>COUNTIF($Z$6:$Z$65,"ดีเยี่ยม")</f>
        <v>0</v>
      </c>
      <c r="AA66" s="428" t="s">
        <v>33</v>
      </c>
      <c r="AB66" s="426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27" t="s">
        <v>35</v>
      </c>
      <c r="V67" s="399"/>
      <c r="W67" s="345">
        <f>COUNTIF($W$6:$W$65,"ดี")</f>
        <v>0</v>
      </c>
      <c r="X67" s="427" t="s">
        <v>35</v>
      </c>
      <c r="Y67" s="399"/>
      <c r="Z67" s="346">
        <f>COUNTIF($Z$6:$Z$65,"ดี")</f>
        <v>0</v>
      </c>
      <c r="AA67" s="398" t="s">
        <v>35</v>
      </c>
      <c r="AB67" s="399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27" t="s">
        <v>51</v>
      </c>
      <c r="V68" s="399"/>
      <c r="W68" s="345">
        <f>COUNTIF($W$6:$W$65,"ผ่าน")</f>
        <v>0</v>
      </c>
      <c r="X68" s="427" t="s">
        <v>51</v>
      </c>
      <c r="Y68" s="399"/>
      <c r="Z68" s="346">
        <f>COUNTIF($Z$6:$Z$65,"ผ่าน")</f>
        <v>0</v>
      </c>
      <c r="AA68" s="398" t="s">
        <v>51</v>
      </c>
      <c r="AB68" s="399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29" t="s">
        <v>167</v>
      </c>
      <c r="V69" s="430"/>
      <c r="W69" s="347">
        <f>COUNTIF($W$6:$W$65,"ไม่ผ่าน")</f>
        <v>0</v>
      </c>
      <c r="X69" s="429" t="s">
        <v>167</v>
      </c>
      <c r="Y69" s="430"/>
      <c r="Z69" s="348">
        <f>COUNTIF($Z$6:$Z$65,"ไม่ผ่าน")</f>
        <v>0</v>
      </c>
      <c r="AA69" s="431" t="s">
        <v>167</v>
      </c>
      <c r="AB69" s="430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400" t="s">
        <v>98</v>
      </c>
      <c r="V70" s="401"/>
      <c r="W70" s="349">
        <f>SUM($W$66:$W$69)</f>
        <v>0</v>
      </c>
      <c r="X70" s="400" t="s">
        <v>98</v>
      </c>
      <c r="Y70" s="401"/>
      <c r="Z70" s="349">
        <f>SUM($Z$66:$Z$69)</f>
        <v>0</v>
      </c>
      <c r="AA70" s="400" t="s">
        <v>98</v>
      </c>
      <c r="AB70" s="401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AA69:AB69"/>
    <mergeCell ref="AA67:AB67"/>
    <mergeCell ref="U70:V70"/>
    <mergeCell ref="U68:V68"/>
    <mergeCell ref="U67:V67"/>
    <mergeCell ref="X66:Y66"/>
    <mergeCell ref="X67:Y67"/>
    <mergeCell ref="X68:Y68"/>
    <mergeCell ref="X70:Y70"/>
    <mergeCell ref="U69:V69"/>
    <mergeCell ref="X69:Y69"/>
    <mergeCell ref="L3:L4"/>
    <mergeCell ref="U4:W4"/>
    <mergeCell ref="X4:Z4"/>
    <mergeCell ref="AA4:AC4"/>
    <mergeCell ref="U66:V66"/>
    <mergeCell ref="AA66:AB66"/>
    <mergeCell ref="O3:O5"/>
    <mergeCell ref="AA68:AB68"/>
    <mergeCell ref="AA70:AB70"/>
    <mergeCell ref="B2:C2"/>
    <mergeCell ref="D3:E5"/>
    <mergeCell ref="G2:J2"/>
    <mergeCell ref="G3:G4"/>
    <mergeCell ref="H3:H4"/>
    <mergeCell ref="I3:I4"/>
    <mergeCell ref="J3:J5"/>
    <mergeCell ref="L2:O2"/>
    <mergeCell ref="Q2:S2"/>
    <mergeCell ref="Q3:S3"/>
    <mergeCell ref="Q4:S4"/>
    <mergeCell ref="M3:M4"/>
    <mergeCell ref="N3:N4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72" t="s">
        <v>11</v>
      </c>
      <c r="C2" s="473"/>
      <c r="D2" s="317">
        <f>IF(ปกหน้า!M4="","",ปกหน้า!M4)</f>
        <v>2560</v>
      </c>
      <c r="E2" s="318"/>
      <c r="F2" s="319"/>
      <c r="G2" s="474" t="s">
        <v>52</v>
      </c>
      <c r="H2" s="475"/>
      <c r="I2" s="475"/>
      <c r="J2" s="475"/>
      <c r="K2" s="475"/>
      <c r="L2" s="476"/>
      <c r="M2" s="320"/>
      <c r="N2" s="474" t="s">
        <v>53</v>
      </c>
      <c r="O2" s="475"/>
      <c r="P2" s="475"/>
      <c r="Q2" s="475"/>
      <c r="R2" s="475"/>
      <c r="S2" s="476"/>
      <c r="T2" s="321"/>
      <c r="U2" s="432" t="s">
        <v>3</v>
      </c>
      <c r="V2" s="433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80" t="s">
        <v>0</v>
      </c>
      <c r="C3" s="477" t="s">
        <v>2</v>
      </c>
      <c r="D3" s="458" t="s">
        <v>1</v>
      </c>
      <c r="E3" s="459"/>
      <c r="F3" s="163"/>
      <c r="G3" s="483" t="s">
        <v>134</v>
      </c>
      <c r="H3" s="455" t="s">
        <v>135</v>
      </c>
      <c r="I3" s="455" t="s">
        <v>136</v>
      </c>
      <c r="J3" s="455" t="s">
        <v>137</v>
      </c>
      <c r="K3" s="467" t="s">
        <v>138</v>
      </c>
      <c r="L3" s="464" t="s">
        <v>6</v>
      </c>
      <c r="M3" s="164"/>
      <c r="N3" s="486" t="s">
        <v>134</v>
      </c>
      <c r="O3" s="442" t="s">
        <v>135</v>
      </c>
      <c r="P3" s="442" t="s">
        <v>136</v>
      </c>
      <c r="Q3" s="442" t="s">
        <v>137</v>
      </c>
      <c r="R3" s="442" t="s">
        <v>138</v>
      </c>
      <c r="S3" s="464" t="s">
        <v>6</v>
      </c>
      <c r="T3" s="165"/>
      <c r="U3" s="436" t="s">
        <v>4</v>
      </c>
      <c r="V3" s="437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81"/>
      <c r="C4" s="478"/>
      <c r="D4" s="460"/>
      <c r="E4" s="461"/>
      <c r="F4" s="163"/>
      <c r="G4" s="484"/>
      <c r="H4" s="456"/>
      <c r="I4" s="456"/>
      <c r="J4" s="456"/>
      <c r="K4" s="468"/>
      <c r="L4" s="465"/>
      <c r="M4" s="164"/>
      <c r="N4" s="487"/>
      <c r="O4" s="443"/>
      <c r="P4" s="443"/>
      <c r="Q4" s="443"/>
      <c r="R4" s="443"/>
      <c r="S4" s="465"/>
      <c r="T4" s="165"/>
      <c r="U4" s="432" t="s">
        <v>56</v>
      </c>
      <c r="V4" s="433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81"/>
      <c r="C5" s="478"/>
      <c r="D5" s="460"/>
      <c r="E5" s="461"/>
      <c r="F5" s="161"/>
      <c r="G5" s="485"/>
      <c r="H5" s="457"/>
      <c r="I5" s="457"/>
      <c r="J5" s="457"/>
      <c r="K5" s="469"/>
      <c r="L5" s="465"/>
      <c r="M5" s="164"/>
      <c r="N5" s="488"/>
      <c r="O5" s="444"/>
      <c r="P5" s="444"/>
      <c r="Q5" s="444"/>
      <c r="R5" s="444"/>
      <c r="S5" s="465"/>
      <c r="T5" s="164"/>
      <c r="U5" s="434"/>
      <c r="V5" s="435"/>
      <c r="X5" s="441" t="s">
        <v>134</v>
      </c>
      <c r="Y5" s="439"/>
      <c r="Z5" s="440"/>
      <c r="AA5" s="441" t="s">
        <v>135</v>
      </c>
      <c r="AB5" s="439"/>
      <c r="AC5" s="440"/>
      <c r="AD5" s="438" t="s">
        <v>136</v>
      </c>
      <c r="AE5" s="439"/>
      <c r="AF5" s="470"/>
      <c r="AG5" s="441" t="s">
        <v>170</v>
      </c>
      <c r="AH5" s="439"/>
      <c r="AI5" s="440"/>
      <c r="AJ5" s="438" t="s">
        <v>171</v>
      </c>
      <c r="AK5" s="439"/>
      <c r="AL5" s="440"/>
    </row>
    <row r="6" spans="1:38" s="177" customFormat="1" ht="12.75" customHeight="1" x14ac:dyDescent="0.55000000000000004">
      <c r="A6" s="167"/>
      <c r="B6" s="482"/>
      <c r="C6" s="479"/>
      <c r="D6" s="462"/>
      <c r="E6" s="463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66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66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 t="str">
        <f>IF(เวลาเรียน1!B6="","",เวลาเรียน1!B6)</f>
        <v>17278</v>
      </c>
      <c r="D7" s="224" t="str">
        <f>IF(เวลาเรียน1!C6="","",เวลาเรียน1!C6)</f>
        <v>ฐนินท์พงศ์</v>
      </c>
      <c r="E7" s="225" t="str">
        <f>IF(เวลาเรียน1!D6="","",เวลาเรียน1!D6)</f>
        <v>อักษรสุวรรณ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 t="str">
        <f>IF(เวลาเรียน1!B7="","",เวลาเรียน1!B7)</f>
        <v>17281</v>
      </c>
      <c r="D8" s="228" t="str">
        <f>IF(เวลาเรียน1!C7="","",เวลาเรียน1!C7)</f>
        <v>เจนวิทย์</v>
      </c>
      <c r="E8" s="229" t="str">
        <f>IF(เวลาเรียน1!D7="","",เวลาเรียน1!D7)</f>
        <v>ทิพยวัลย์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 t="str">
        <f>IF(เวลาเรียน1!B8="","",เวลาเรียน1!B8)</f>
        <v>17288</v>
      </c>
      <c r="D9" s="228" t="str">
        <f>IF(เวลาเรียน1!C8="","",เวลาเรียน1!C8)</f>
        <v>ธัญย์ธรณ์</v>
      </c>
      <c r="E9" s="229" t="str">
        <f>IF(เวลาเรียน1!D8="","",เวลาเรียน1!D8)</f>
        <v>นาวารัตน์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 t="str">
        <f>IF(เวลาเรียน1!B9="","",เวลาเรียน1!B9)</f>
        <v>17290</v>
      </c>
      <c r="D10" s="228" t="str">
        <f>IF(เวลาเรียน1!C9="","",เวลาเรียน1!C9)</f>
        <v>อภิวัฒน์</v>
      </c>
      <c r="E10" s="229" t="str">
        <f>IF(เวลาเรียน1!D9="","",เวลาเรียน1!D9)</f>
        <v>โฉมศิริ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 t="str">
        <f>IF(เวลาเรียน1!B10="","",เวลาเรียน1!B10)</f>
        <v>17301</v>
      </c>
      <c r="D11" s="228" t="str">
        <f>IF(เวลาเรียน1!C10="","",เวลาเรียน1!C10)</f>
        <v>สิรภพ</v>
      </c>
      <c r="E11" s="229" t="str">
        <f>IF(เวลาเรียน1!D10="","",เวลาเรียน1!D10)</f>
        <v>หลีกันยกร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 t="str">
        <f>IF(เวลาเรียน1!B11="","",เวลาเรียน1!B11)</f>
        <v>17311</v>
      </c>
      <c r="D12" s="228" t="str">
        <f>IF(เวลาเรียน1!C11="","",เวลาเรียน1!C11)</f>
        <v>สมโภชน์</v>
      </c>
      <c r="E12" s="229" t="str">
        <f>IF(เวลาเรียน1!D11="","",เวลาเรียน1!D11)</f>
        <v>วัฒนามานนท์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 t="str">
        <f>IF(เวลาเรียน1!B12="","",เวลาเรียน1!B12)</f>
        <v>17312</v>
      </c>
      <c r="D13" s="228" t="str">
        <f>IF(เวลาเรียน1!C12="","",เวลาเรียน1!C12)</f>
        <v>ธีรากร</v>
      </c>
      <c r="E13" s="229" t="str">
        <f>IF(เวลาเรียน1!D12="","",เวลาเรียน1!D12)</f>
        <v>ทวีพันธ์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 t="str">
        <f>IF(เวลาเรียน1!B13="","",เวลาเรียน1!B13)</f>
        <v>17322</v>
      </c>
      <c r="D14" s="228" t="str">
        <f>IF(เวลาเรียน1!C13="","",เวลาเรียน1!C13)</f>
        <v>ธีร์</v>
      </c>
      <c r="E14" s="229" t="str">
        <f>IF(เวลาเรียน1!D13="","",เวลาเรียน1!D13)</f>
        <v>เกตุพันธ์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 t="str">
        <f>IF(เวลาเรียน1!B14="","",เวลาเรียน1!B14)</f>
        <v>17323</v>
      </c>
      <c r="D15" s="228" t="str">
        <f>IF(เวลาเรียน1!C14="","",เวลาเรียน1!C14)</f>
        <v>ศวิช</v>
      </c>
      <c r="E15" s="229" t="str">
        <f>IF(เวลาเรียน1!D14="","",เวลาเรียน1!D14)</f>
        <v>แก้วกนกวิจิตร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 t="str">
        <f>IF(เวลาเรียน1!B15="","",เวลาเรียน1!B15)</f>
        <v>17334</v>
      </c>
      <c r="D16" s="228" t="str">
        <f>IF(เวลาเรียน1!C15="","",เวลาเรียน1!C15)</f>
        <v>วุฒิกร</v>
      </c>
      <c r="E16" s="229" t="str">
        <f>IF(เวลาเรียน1!D15="","",เวลาเรียน1!D15)</f>
        <v>สมุทรวานิช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 t="str">
        <f>IF(เวลาเรียน1!B16="","",เวลาเรียน1!B16)</f>
        <v>17340</v>
      </c>
      <c r="D17" s="228" t="str">
        <f>IF(เวลาเรียน1!C16="","",เวลาเรียน1!C16)</f>
        <v>สิทธิโชค</v>
      </c>
      <c r="E17" s="229" t="str">
        <f>IF(เวลาเรียน1!D16="","",เวลาเรียน1!D16)</f>
        <v>วิรุณราช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 t="str">
        <f>IF(เวลาเรียน1!B17="","",เวลาเรียน1!B17)</f>
        <v>17344</v>
      </c>
      <c r="D18" s="228" t="str">
        <f>IF(เวลาเรียน1!C17="","",เวลาเรียน1!C17)</f>
        <v>ยศกฤศ</v>
      </c>
      <c r="E18" s="229" t="str">
        <f>IF(เวลาเรียน1!D17="","",เวลาเรียน1!D17)</f>
        <v>กลมพุก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 t="str">
        <f>IF(เวลาเรียน1!B18="","",เวลาเรียน1!B18)</f>
        <v>17350</v>
      </c>
      <c r="D19" s="228" t="str">
        <f>IF(เวลาเรียน1!C18="","",เวลาเรียน1!C18)</f>
        <v>ธีรพิชญ์</v>
      </c>
      <c r="E19" s="229" t="str">
        <f>IF(เวลาเรียน1!D18="","",เวลาเรียน1!D18)</f>
        <v>ตั้งศิริอนันต์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 t="str">
        <f>IF(เวลาเรียน1!B19="","",เวลาเรียน1!B19)</f>
        <v>17355</v>
      </c>
      <c r="D20" s="228" t="str">
        <f>IF(เวลาเรียน1!C19="","",เวลาเรียน1!C19)</f>
        <v>ปุณยวีร์</v>
      </c>
      <c r="E20" s="229" t="str">
        <f>IF(เวลาเรียน1!D19="","",เวลาเรียน1!D19)</f>
        <v>รอดสุข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 t="str">
        <f>IF(เวลาเรียน1!B20="","",เวลาเรียน1!B20)</f>
        <v>17368</v>
      </c>
      <c r="D21" s="228" t="str">
        <f>IF(เวลาเรียน1!C20="","",เวลาเรียน1!C20)</f>
        <v>คฑาภัท</v>
      </c>
      <c r="E21" s="229" t="str">
        <f>IF(เวลาเรียน1!D20="","",เวลาเรียน1!D20)</f>
        <v>วรวัฒนดำรง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 t="str">
        <f>IF(เวลาเรียน1!B21="","",เวลาเรียน1!B21)</f>
        <v>17369</v>
      </c>
      <c r="D22" s="228" t="str">
        <f>IF(เวลาเรียน1!C21="","",เวลาเรียน1!C21)</f>
        <v>เอื้อโอบอ้อม</v>
      </c>
      <c r="E22" s="229" t="str">
        <f>IF(เวลาเรียน1!D21="","",เวลาเรียน1!D21)</f>
        <v>ประดิษฐเวช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 t="str">
        <f>IF(เวลาเรียน1!B22="","",เวลาเรียน1!B22)</f>
        <v>17381</v>
      </c>
      <c r="D23" s="228" t="str">
        <f>IF(เวลาเรียน1!C22="","",เวลาเรียน1!C22)</f>
        <v>ญาณุพล</v>
      </c>
      <c r="E23" s="229" t="str">
        <f>IF(เวลาเรียน1!D22="","",เวลาเรียน1!D22)</f>
        <v>แสงเจริญสุขเลิศ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 t="str">
        <f>IF(เวลาเรียน1!B23="","",เวลาเรียน1!B23)</f>
        <v>17397</v>
      </c>
      <c r="D24" s="228" t="str">
        <f>IF(เวลาเรียน1!C23="","",เวลาเรียน1!C23)</f>
        <v>พิชญะ</v>
      </c>
      <c r="E24" s="229" t="str">
        <f>IF(เวลาเรียน1!D23="","",เวลาเรียน1!D23)</f>
        <v>แก้วพิทักษ์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 t="str">
        <f>IF(เวลาเรียน1!B24="","",เวลาเรียน1!B24)</f>
        <v>17399</v>
      </c>
      <c r="D25" s="228" t="str">
        <f>IF(เวลาเรียน1!C24="","",เวลาเรียน1!C24)</f>
        <v>ศุภณัฏฐ์</v>
      </c>
      <c r="E25" s="229" t="str">
        <f>IF(เวลาเรียน1!D24="","",เวลาเรียน1!D24)</f>
        <v>เสาวอรรจน์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 t="str">
        <f>IF(เวลาเรียน1!B25="","",เวลาเรียน1!B25)</f>
        <v>17407</v>
      </c>
      <c r="D26" s="228" t="str">
        <f>IF(เวลาเรียน1!C25="","",เวลาเรียน1!C25)</f>
        <v>ปุณณกัณฑ์</v>
      </c>
      <c r="E26" s="229" t="str">
        <f>IF(เวลาเรียน1!D25="","",เวลาเรียน1!D25)</f>
        <v>อัศวาภิรมย์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 t="str">
        <f>IF(เวลาเรียน1!B26="","",เวลาเรียน1!B26)</f>
        <v>17409</v>
      </c>
      <c r="D27" s="228" t="str">
        <f>IF(เวลาเรียน1!C26="","",เวลาเรียน1!C26)</f>
        <v>ปวริศร์</v>
      </c>
      <c r="E27" s="229" t="str">
        <f>IF(เวลาเรียน1!D26="","",เวลาเรียน1!D26)</f>
        <v>ชูสว่าง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 t="str">
        <f>IF(เวลาเรียน1!B27="","",เวลาเรียน1!B27)</f>
        <v>17416</v>
      </c>
      <c r="D28" s="228" t="str">
        <f>IF(เวลาเรียน1!C27="","",เวลาเรียน1!C27)</f>
        <v>จิรเวช</v>
      </c>
      <c r="E28" s="229" t="str">
        <f>IF(เวลาเรียน1!D27="","",เวลาเรียน1!D27)</f>
        <v>พิพัฒกชณัช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 t="str">
        <f>IF(เวลาเรียน1!B28="","",เวลาเรียน1!B28)</f>
        <v>17422</v>
      </c>
      <c r="D29" s="228" t="str">
        <f>IF(เวลาเรียน1!C28="","",เวลาเรียน1!C28)</f>
        <v>ภาคิม</v>
      </c>
      <c r="E29" s="229" t="str">
        <f>IF(เวลาเรียน1!D28="","",เวลาเรียน1!D28)</f>
        <v>อินทรรุจิกุล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 t="str">
        <f>IF(เวลาเรียน1!B29="","",เวลาเรียน1!B29)</f>
        <v>17427</v>
      </c>
      <c r="D30" s="228" t="str">
        <f>IF(เวลาเรียน1!C29="","",เวลาเรียน1!C29)</f>
        <v>เนติวุฒิน์</v>
      </c>
      <c r="E30" s="229" t="str">
        <f>IF(เวลาเรียน1!D29="","",เวลาเรียน1!D29)</f>
        <v>พงศ์เพทาย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 t="str">
        <f>IF(เวลาเรียน1!B30="","",เวลาเรียน1!B30)</f>
        <v>17430</v>
      </c>
      <c r="D31" s="228" t="str">
        <f>IF(เวลาเรียน1!C30="","",เวลาเรียน1!C30)</f>
        <v>กิตติพงศ์</v>
      </c>
      <c r="E31" s="229" t="str">
        <f>IF(เวลาเรียน1!D30="","",เวลาเรียน1!D30)</f>
        <v>โอฬารธนากิตต์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 t="str">
        <f>IF(เวลาเรียน1!B31="","",เวลาเรียน1!B31)</f>
        <v>17436</v>
      </c>
      <c r="D32" s="228" t="str">
        <f>IF(เวลาเรียน1!C31="","",เวลาเรียน1!C31)</f>
        <v>อชิรวิทย์</v>
      </c>
      <c r="E32" s="229" t="str">
        <f>IF(เวลาเรียน1!D31="","",เวลาเรียน1!D31)</f>
        <v>โพกแปง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 t="str">
        <f>IF(เวลาเรียน1!B32="","",เวลาเรียน1!B32)</f>
        <v>17442</v>
      </c>
      <c r="D33" s="228" t="str">
        <f>IF(เวลาเรียน1!C32="","",เวลาเรียน1!C32)</f>
        <v>คิมหันต์</v>
      </c>
      <c r="E33" s="229" t="str">
        <f>IF(เวลาเรียน1!D32="","",เวลาเรียน1!D32)</f>
        <v>โทแก้ว</v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 t="str">
        <f>IF(เวลาเรียน1!B33="","",เวลาเรียน1!B33)</f>
        <v>17448</v>
      </c>
      <c r="D34" s="228" t="str">
        <f>IF(เวลาเรียน1!C33="","",เวลาเรียน1!C33)</f>
        <v>ปภังกร</v>
      </c>
      <c r="E34" s="229" t="str">
        <f>IF(เวลาเรียน1!D33="","",เวลาเรียน1!D33)</f>
        <v>คงทรัพย์</v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 t="str">
        <f>IF(เวลาเรียน1!B34="","",เวลาเรียน1!B34)</f>
        <v>17454</v>
      </c>
      <c r="D35" s="228" t="str">
        <f>IF(เวลาเรียน1!C34="","",เวลาเรียน1!C34)</f>
        <v>อภิวิชญ์</v>
      </c>
      <c r="E35" s="229" t="str">
        <f>IF(เวลาเรียน1!D34="","",เวลาเรียน1!D34)</f>
        <v>จันทร์ศรี</v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 t="str">
        <f>IF(เวลาเรียน1!B35="","",เวลาเรียน1!B35)</f>
        <v>17457</v>
      </c>
      <c r="D36" s="228" t="str">
        <f>IF(เวลาเรียน1!C35="","",เวลาเรียน1!C35)</f>
        <v>พิชัยรัตน์</v>
      </c>
      <c r="E36" s="229" t="str">
        <f>IF(เวลาเรียน1!D35="","",เวลาเรียน1!D35)</f>
        <v>เต็งเกียรติคุณ</v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 t="str">
        <f>IF(เวลาเรียน1!B36="","",เวลาเรียน1!B36)</f>
        <v>17466</v>
      </c>
      <c r="D37" s="228" t="str">
        <f>IF(เวลาเรียน1!C36="","",เวลาเรียน1!C36)</f>
        <v>กวิน</v>
      </c>
      <c r="E37" s="229" t="str">
        <f>IF(เวลาเรียน1!D36="","",เวลาเรียน1!D36)</f>
        <v>แก้วฉิม</v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 t="str">
        <f>IF(เวลาเรียน1!B37="","",เวลาเรียน1!B37)</f>
        <v>17469</v>
      </c>
      <c r="D38" s="228" t="str">
        <f>IF(เวลาเรียน1!C37="","",เวลาเรียน1!C37)</f>
        <v>ธีรเมธ</v>
      </c>
      <c r="E38" s="229" t="str">
        <f>IF(เวลาเรียน1!D37="","",เวลาเรียน1!D37)</f>
        <v>หล่อธนกิจ</v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 t="str">
        <f>IF(เวลาเรียน1!B38="","",เวลาเรียน1!B38)</f>
        <v>17477</v>
      </c>
      <c r="D39" s="228" t="str">
        <f>IF(เวลาเรียน1!C38="","",เวลาเรียน1!C38)</f>
        <v>ภสิต</v>
      </c>
      <c r="E39" s="229" t="str">
        <f>IF(เวลาเรียน1!D38="","",เวลาเรียน1!D38)</f>
        <v>แสงวัฒนธร</v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 t="str">
        <f>IF(เวลาเรียน1!B39="","",เวลาเรียน1!B39)</f>
        <v>17479</v>
      </c>
      <c r="D40" s="228" t="str">
        <f>IF(เวลาเรียน1!C39="","",เวลาเรียน1!C39)</f>
        <v>ภควัช</v>
      </c>
      <c r="E40" s="229" t="str">
        <f>IF(เวลาเรียน1!D39="","",เวลาเรียน1!D39)</f>
        <v>ทิพวรรณ</v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 t="str">
        <f>IF(เวลาเรียน1!B40="","",เวลาเรียน1!B40)</f>
        <v>17483</v>
      </c>
      <c r="D41" s="228" t="str">
        <f>IF(เวลาเรียน1!C40="","",เวลาเรียน1!C40)</f>
        <v>ฉัตรชัย</v>
      </c>
      <c r="E41" s="229" t="str">
        <f>IF(เวลาเรียน1!D40="","",เวลาเรียน1!D40)</f>
        <v>คำศรีสุข</v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 t="str">
        <f>IF(เวลาเรียน1!B41="","",เวลาเรียน1!B41)</f>
        <v>17488</v>
      </c>
      <c r="D42" s="228" t="str">
        <f>IF(เวลาเรียน1!C41="","",เวลาเรียน1!C41)</f>
        <v>ยศสรัล</v>
      </c>
      <c r="E42" s="229" t="str">
        <f>IF(เวลาเรียน1!D41="","",เวลาเรียน1!D41)</f>
        <v>วรวิทย์วานิชกุล</v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 t="str">
        <f>IF(เวลาเรียน1!B42="","",เวลาเรียน1!B42)</f>
        <v>17494</v>
      </c>
      <c r="D43" s="228" t="str">
        <f>IF(เวลาเรียน1!C42="","",เวลาเรียน1!C42)</f>
        <v>ภาวิช</v>
      </c>
      <c r="E43" s="229" t="str">
        <f>IF(เวลาเรียน1!D42="","",เวลาเรียน1!D42)</f>
        <v>นรินทร์รัตน์</v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 t="str">
        <f>IF(เวลาเรียน1!B43="","",เวลาเรียน1!B43)</f>
        <v>17511</v>
      </c>
      <c r="D44" s="228" t="str">
        <f>IF(เวลาเรียน1!C43="","",เวลาเรียน1!C43)</f>
        <v>ชัชพล</v>
      </c>
      <c r="E44" s="229" t="str">
        <f>IF(เวลาเรียน1!D43="","",เวลาเรียน1!D43)</f>
        <v>วงค์สมศรี</v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 t="str">
        <f>IF(เวลาเรียน1!B44="","",เวลาเรียน1!B44)</f>
        <v>17512</v>
      </c>
      <c r="D45" s="228" t="str">
        <f>IF(เวลาเรียน1!C44="","",เวลาเรียน1!C44)</f>
        <v>ดนัยภัท</v>
      </c>
      <c r="E45" s="229" t="str">
        <f>IF(เวลาเรียน1!D44="","",เวลาเรียน1!D44)</f>
        <v>สินสิทธิกร</v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>
        <f>IF(เวลาเรียน1!B45="","",เวลาเรียน1!B45)</f>
        <v>17516</v>
      </c>
      <c r="D46" s="228" t="str">
        <f>IF(เวลาเรียน1!C45="","",เวลาเรียน1!C45)</f>
        <v>ปิยะวัฒน์</v>
      </c>
      <c r="E46" s="229" t="str">
        <f>IF(เวลาเรียน1!D45="","",เวลาเรียน1!D45)</f>
        <v>ทวีเจริญกิจ</v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>
        <f>IF(เวลาเรียน1!B46="","",เวลาเรียน1!B46)</f>
        <v>17522</v>
      </c>
      <c r="D47" s="228" t="str">
        <f>IF(เวลาเรียน1!C46="","",เวลาเรียน1!C46)</f>
        <v>ลาภิชาญ</v>
      </c>
      <c r="E47" s="229" t="str">
        <f>IF(เวลาเรียน1!D46="","",เวลาเรียน1!D46)</f>
        <v>ศิรินันท์</v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>
        <f>IF(เวลาเรียน1!B47="","",เวลาเรียน1!B47)</f>
        <v>17530</v>
      </c>
      <c r="D48" s="228" t="str">
        <f>IF(เวลาเรียน1!C47="","",เวลาเรียน1!C47)</f>
        <v>พงศ์พัศ</v>
      </c>
      <c r="E48" s="229" t="str">
        <f>IF(เวลาเรียน1!D47="","",เวลาเรียน1!D47)</f>
        <v>อุ่นผาง</v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>
        <f>IF(เวลาเรียน1!B48="","",เวลาเรียน1!B48)</f>
        <v>17589</v>
      </c>
      <c r="D49" s="228" t="str">
        <f>IF(เวลาเรียน1!C48="","",เวลาเรียน1!C48)</f>
        <v>พรรธน์ยศ</v>
      </c>
      <c r="E49" s="229" t="str">
        <f>IF(เวลาเรียน1!D48="","",เวลาเรียน1!D48)</f>
        <v>มิลานันต์</v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>
        <f>IF(เวลาเรียน1!B49="","",เวลาเรียน1!B49)</f>
        <v>17599</v>
      </c>
      <c r="D50" s="228" t="str">
        <f>IF(เวลาเรียน1!C49="","",เวลาเรียน1!C49)</f>
        <v>ปุญญพัฒน์</v>
      </c>
      <c r="E50" s="229" t="str">
        <f>IF(เวลาเรียน1!D49="","",เวลาเรียน1!D49)</f>
        <v>สกลอัคคภาคย์</v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>
        <f>IF(เวลาเรียน1!B50="","",เวลาเรียน1!B50)</f>
        <v>17605</v>
      </c>
      <c r="D51" s="228" t="str">
        <f>IF(เวลาเรียน1!C50="","",เวลาเรียน1!C50)</f>
        <v>ก้องภพ</v>
      </c>
      <c r="E51" s="229" t="str">
        <f>IF(เวลาเรียน1!D50="","",เวลาเรียน1!D50)</f>
        <v>โรจนาวิไลวุฒิ</v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>
        <f>IF(เวลาเรียน1!B51="","",เวลาเรียน1!B51)</f>
        <v>17611</v>
      </c>
      <c r="D52" s="228" t="str">
        <f>IF(เวลาเรียน1!C51="","",เวลาเรียน1!C51)</f>
        <v>อภิวุฒิ</v>
      </c>
      <c r="E52" s="229" t="str">
        <f>IF(เวลาเรียน1!D51="","",เวลาเรียน1!D51)</f>
        <v>เกษมศรี ณ อยุธยา</v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>
        <f>IF(เวลาเรียน1!B52="","",เวลาเรียน1!B52)</f>
        <v>17614</v>
      </c>
      <c r="D53" s="228" t="str">
        <f>IF(เวลาเรียน1!C52="","",เวลาเรียน1!C52)</f>
        <v>สารัฐ</v>
      </c>
      <c r="E53" s="229" t="str">
        <f>IF(เวลาเรียน1!D52="","",เวลาเรียน1!D52)</f>
        <v>ต๋องเรียน</v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>
        <f>IF(เวลาเรียน1!B53="","",เวลาเรียน1!B53)</f>
        <v>17739</v>
      </c>
      <c r="D54" s="228" t="str">
        <f>IF(เวลาเรียน1!C53="","",เวลาเรียน1!C53)</f>
        <v>กวิน</v>
      </c>
      <c r="E54" s="229" t="str">
        <f>IF(เวลาเรียน1!D53="","",เวลาเรียน1!D53)</f>
        <v>วงศ์วรเดช</v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>
        <f>IF(เวลาเรียน1!B54="","",เวลาเรียน1!B54)</f>
        <v>17740</v>
      </c>
      <c r="D55" s="228" t="str">
        <f>IF(เวลาเรียน1!C54="","",เวลาเรียน1!C54)</f>
        <v>อังกฤต</v>
      </c>
      <c r="E55" s="229" t="str">
        <f>IF(เวลาเรียน1!D54="","",เวลาเรียน1!D54)</f>
        <v>สุกใส</v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71" t="s">
        <v>33</v>
      </c>
      <c r="Y67" s="454"/>
      <c r="Z67" s="323">
        <f>COUNTIF($Z$7:$Z$66,"ดีเยี่ยม")</f>
        <v>0</v>
      </c>
      <c r="AA67" s="471" t="s">
        <v>33</v>
      </c>
      <c r="AB67" s="454"/>
      <c r="AC67" s="324">
        <f>COUNTIF($AC$7:$AC$66,"ดีเยี่ยม")</f>
        <v>0</v>
      </c>
      <c r="AD67" s="453" t="s">
        <v>33</v>
      </c>
      <c r="AE67" s="454"/>
      <c r="AF67" s="324">
        <f>COUNTIF($AF$7:$AF$66,"ดีเยี่ยม")</f>
        <v>0</v>
      </c>
      <c r="AG67" s="453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47" t="s">
        <v>35</v>
      </c>
      <c r="Y68" s="448"/>
      <c r="Z68" s="325">
        <f>COUNTIF($Z$7:$Z$66,"ดี")</f>
        <v>0</v>
      </c>
      <c r="AA68" s="447" t="s">
        <v>35</v>
      </c>
      <c r="AB68" s="448"/>
      <c r="AC68" s="326">
        <f>COUNTIF($AC$7:$AC$66,"ดี")</f>
        <v>0</v>
      </c>
      <c r="AD68" s="449" t="s">
        <v>35</v>
      </c>
      <c r="AE68" s="448"/>
      <c r="AF68" s="326">
        <f>COUNTIF($AF$7:$AF$66,"ดี")</f>
        <v>0</v>
      </c>
      <c r="AG68" s="449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47" t="s">
        <v>51</v>
      </c>
      <c r="Y69" s="448"/>
      <c r="Z69" s="325">
        <f>COUNTIF($Z$7:$Z$66,"ผ่าน")</f>
        <v>0</v>
      </c>
      <c r="AA69" s="447" t="s">
        <v>51</v>
      </c>
      <c r="AB69" s="448"/>
      <c r="AC69" s="326">
        <f>COUNTIF($AC$7:$AC$66,"ผ่าน")</f>
        <v>0</v>
      </c>
      <c r="AD69" s="449" t="s">
        <v>51</v>
      </c>
      <c r="AE69" s="448"/>
      <c r="AF69" s="326">
        <f>COUNTIF($AF$7:$AF$66,"ผ่าน")</f>
        <v>0</v>
      </c>
      <c r="AG69" s="449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50" t="s">
        <v>167</v>
      </c>
      <c r="Y70" s="451"/>
      <c r="Z70" s="327">
        <f>COUNTIF($Z$7:$Z$66,"ไม่ผ่าน")</f>
        <v>0</v>
      </c>
      <c r="AA70" s="450" t="s">
        <v>167</v>
      </c>
      <c r="AB70" s="451"/>
      <c r="AC70" s="328">
        <f>COUNTIF($AC$7:$AC$66,"ไม่ผ่าน")</f>
        <v>0</v>
      </c>
      <c r="AD70" s="452" t="s">
        <v>167</v>
      </c>
      <c r="AE70" s="451"/>
      <c r="AF70" s="328">
        <f>COUNTIF($AF$7:$AF$66,"ไม่ผ่าน")</f>
        <v>0</v>
      </c>
      <c r="AG70" s="452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45" t="s">
        <v>98</v>
      </c>
      <c r="Y71" s="446"/>
      <c r="Z71" s="329">
        <f>SUM($Z$67:$Z$70)</f>
        <v>0</v>
      </c>
      <c r="AA71" s="445" t="s">
        <v>98</v>
      </c>
      <c r="AB71" s="446"/>
      <c r="AC71" s="329">
        <f>SUM($AC$67:$AC$70)</f>
        <v>0</v>
      </c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U2:V2"/>
    <mergeCell ref="U4:V5"/>
    <mergeCell ref="U3:V3"/>
    <mergeCell ref="AJ5:AL5"/>
    <mergeCell ref="AG5:AI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17" t="s">
        <v>11</v>
      </c>
      <c r="C2" s="518"/>
      <c r="D2" s="87">
        <f>IF(ปกหน้า!M4="","",ปกหน้า!M4)</f>
        <v>2560</v>
      </c>
      <c r="E2" s="100"/>
      <c r="F2" s="153"/>
      <c r="G2" s="502" t="s">
        <v>52</v>
      </c>
      <c r="H2" s="503"/>
      <c r="I2" s="503"/>
      <c r="J2" s="503"/>
      <c r="K2" s="503"/>
      <c r="L2" s="503"/>
      <c r="M2" s="503"/>
      <c r="N2" s="503"/>
      <c r="O2" s="504"/>
      <c r="P2" s="154"/>
      <c r="Q2" s="502" t="s">
        <v>53</v>
      </c>
      <c r="R2" s="503"/>
      <c r="S2" s="503"/>
      <c r="T2" s="503"/>
      <c r="U2" s="503"/>
      <c r="V2" s="503"/>
      <c r="W2" s="503"/>
      <c r="X2" s="503"/>
      <c r="Y2" s="504"/>
      <c r="Z2" s="155"/>
      <c r="AA2" s="489" t="s">
        <v>3</v>
      </c>
      <c r="AB2" s="490"/>
    </row>
    <row r="3" spans="1:53" ht="15.2" customHeight="1" x14ac:dyDescent="0.4">
      <c r="A3" s="141"/>
      <c r="B3" s="514" t="s">
        <v>0</v>
      </c>
      <c r="C3" s="505" t="s">
        <v>2</v>
      </c>
      <c r="D3" s="508" t="s">
        <v>1</v>
      </c>
      <c r="E3" s="509"/>
      <c r="F3" s="153"/>
      <c r="G3" s="496" t="s">
        <v>57</v>
      </c>
      <c r="H3" s="493" t="s">
        <v>58</v>
      </c>
      <c r="I3" s="493" t="s">
        <v>59</v>
      </c>
      <c r="J3" s="493" t="s">
        <v>60</v>
      </c>
      <c r="K3" s="493" t="s">
        <v>61</v>
      </c>
      <c r="L3" s="493" t="s">
        <v>62</v>
      </c>
      <c r="M3" s="493" t="s">
        <v>63</v>
      </c>
      <c r="N3" s="499" t="s">
        <v>64</v>
      </c>
      <c r="O3" s="395" t="s">
        <v>6</v>
      </c>
      <c r="P3" s="154"/>
      <c r="Q3" s="496" t="s">
        <v>57</v>
      </c>
      <c r="R3" s="493" t="s">
        <v>58</v>
      </c>
      <c r="S3" s="493" t="s">
        <v>59</v>
      </c>
      <c r="T3" s="493" t="s">
        <v>60</v>
      </c>
      <c r="U3" s="493" t="s">
        <v>61</v>
      </c>
      <c r="V3" s="493" t="s">
        <v>62</v>
      </c>
      <c r="W3" s="493" t="s">
        <v>63</v>
      </c>
      <c r="X3" s="499" t="s">
        <v>64</v>
      </c>
      <c r="Y3" s="395" t="s">
        <v>6</v>
      </c>
      <c r="Z3" s="155"/>
      <c r="AA3" s="491" t="s">
        <v>4</v>
      </c>
      <c r="AB3" s="492"/>
    </row>
    <row r="4" spans="1:53" ht="15.2" customHeight="1" thickBot="1" x14ac:dyDescent="0.45">
      <c r="A4" s="141"/>
      <c r="B4" s="515"/>
      <c r="C4" s="506"/>
      <c r="D4" s="510"/>
      <c r="E4" s="511"/>
      <c r="F4" s="153"/>
      <c r="G4" s="497"/>
      <c r="H4" s="494"/>
      <c r="I4" s="494"/>
      <c r="J4" s="494"/>
      <c r="K4" s="494"/>
      <c r="L4" s="494"/>
      <c r="M4" s="494"/>
      <c r="N4" s="500"/>
      <c r="O4" s="396"/>
      <c r="P4" s="154"/>
      <c r="Q4" s="497"/>
      <c r="R4" s="494"/>
      <c r="S4" s="494"/>
      <c r="T4" s="494"/>
      <c r="U4" s="494"/>
      <c r="V4" s="494"/>
      <c r="W4" s="494"/>
      <c r="X4" s="500"/>
      <c r="Y4" s="396"/>
      <c r="Z4" s="155"/>
      <c r="AA4" s="519" t="s">
        <v>56</v>
      </c>
      <c r="AB4" s="520"/>
    </row>
    <row r="5" spans="1:53" ht="51.75" customHeight="1" x14ac:dyDescent="0.4">
      <c r="A5" s="141"/>
      <c r="B5" s="515"/>
      <c r="C5" s="506"/>
      <c r="D5" s="510"/>
      <c r="E5" s="511"/>
      <c r="F5" s="156"/>
      <c r="G5" s="498"/>
      <c r="H5" s="495"/>
      <c r="I5" s="495"/>
      <c r="J5" s="495"/>
      <c r="K5" s="495"/>
      <c r="L5" s="495"/>
      <c r="M5" s="495"/>
      <c r="N5" s="501"/>
      <c r="O5" s="396"/>
      <c r="P5" s="154"/>
      <c r="Q5" s="498"/>
      <c r="R5" s="495"/>
      <c r="S5" s="495"/>
      <c r="T5" s="495"/>
      <c r="U5" s="495"/>
      <c r="V5" s="495"/>
      <c r="W5" s="495"/>
      <c r="X5" s="501"/>
      <c r="Y5" s="396"/>
      <c r="Z5" s="154"/>
      <c r="AA5" s="521"/>
      <c r="AB5" s="522"/>
      <c r="AD5" s="523" t="s">
        <v>173</v>
      </c>
      <c r="AE5" s="524"/>
      <c r="AF5" s="525"/>
      <c r="AG5" s="523" t="s">
        <v>174</v>
      </c>
      <c r="AH5" s="524"/>
      <c r="AI5" s="525"/>
      <c r="AJ5" s="523" t="s">
        <v>175</v>
      </c>
      <c r="AK5" s="524"/>
      <c r="AL5" s="525"/>
      <c r="AM5" s="523" t="s">
        <v>176</v>
      </c>
      <c r="AN5" s="524"/>
      <c r="AO5" s="525"/>
      <c r="AP5" s="523" t="s">
        <v>177</v>
      </c>
      <c r="AQ5" s="524"/>
      <c r="AR5" s="525"/>
      <c r="AS5" s="523" t="s">
        <v>178</v>
      </c>
      <c r="AT5" s="524"/>
      <c r="AU5" s="525"/>
      <c r="AV5" s="523" t="s">
        <v>180</v>
      </c>
      <c r="AW5" s="524"/>
      <c r="AX5" s="525"/>
      <c r="AY5" s="523" t="s">
        <v>179</v>
      </c>
      <c r="AZ5" s="524"/>
      <c r="BA5" s="525"/>
    </row>
    <row r="6" spans="1:53" ht="21.75" x14ac:dyDescent="0.4">
      <c r="A6" s="141"/>
      <c r="B6" s="516"/>
      <c r="C6" s="507"/>
      <c r="D6" s="512"/>
      <c r="E6" s="513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397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397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 t="str">
        <f>IF(เวลาเรียน1!B6="","",เวลาเรียน1!B6)</f>
        <v>17278</v>
      </c>
      <c r="D7" s="224" t="str">
        <f>IF(เวลาเรียน1!C6="","",เวลาเรียน1!C6)</f>
        <v>ฐนินท์พงศ์</v>
      </c>
      <c r="E7" s="225" t="str">
        <f>IF(เวลาเรียน1!D6="","",เวลาเรียน1!D6)</f>
        <v>อักษรสุวรรณ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 t="str">
        <f>IF(เวลาเรียน1!B7="","",เวลาเรียน1!B7)</f>
        <v>17281</v>
      </c>
      <c r="D8" s="228" t="str">
        <f>IF(เวลาเรียน1!C7="","",เวลาเรียน1!C7)</f>
        <v>เจนวิทย์</v>
      </c>
      <c r="E8" s="229" t="str">
        <f>IF(เวลาเรียน1!D7="","",เวลาเรียน1!D7)</f>
        <v>ทิพยวัลย์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 t="str">
        <f>IF(เวลาเรียน1!B8="","",เวลาเรียน1!B8)</f>
        <v>17288</v>
      </c>
      <c r="D9" s="228" t="str">
        <f>IF(เวลาเรียน1!C8="","",เวลาเรียน1!C8)</f>
        <v>ธัญย์ธรณ์</v>
      </c>
      <c r="E9" s="229" t="str">
        <f>IF(เวลาเรียน1!D8="","",เวลาเรียน1!D8)</f>
        <v>นาวารัตน์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 t="str">
        <f>IF(เวลาเรียน1!B9="","",เวลาเรียน1!B9)</f>
        <v>17290</v>
      </c>
      <c r="D10" s="228" t="str">
        <f>IF(เวลาเรียน1!C9="","",เวลาเรียน1!C9)</f>
        <v>อภิวัฒน์</v>
      </c>
      <c r="E10" s="229" t="str">
        <f>IF(เวลาเรียน1!D9="","",เวลาเรียน1!D9)</f>
        <v>โฉมศิริ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 t="str">
        <f>IF(เวลาเรียน1!B10="","",เวลาเรียน1!B10)</f>
        <v>17301</v>
      </c>
      <c r="D11" s="228" t="str">
        <f>IF(เวลาเรียน1!C10="","",เวลาเรียน1!C10)</f>
        <v>สิรภพ</v>
      </c>
      <c r="E11" s="229" t="str">
        <f>IF(เวลาเรียน1!D10="","",เวลาเรียน1!D10)</f>
        <v>หลีกันยกร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 t="str">
        <f>IF(เวลาเรียน1!B11="","",เวลาเรียน1!B11)</f>
        <v>17311</v>
      </c>
      <c r="D12" s="228" t="str">
        <f>IF(เวลาเรียน1!C11="","",เวลาเรียน1!C11)</f>
        <v>สมโภชน์</v>
      </c>
      <c r="E12" s="229" t="str">
        <f>IF(เวลาเรียน1!D11="","",เวลาเรียน1!D11)</f>
        <v>วัฒนามานนท์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 t="str">
        <f>IF(เวลาเรียน1!B12="","",เวลาเรียน1!B12)</f>
        <v>17312</v>
      </c>
      <c r="D13" s="228" t="str">
        <f>IF(เวลาเรียน1!C12="","",เวลาเรียน1!C12)</f>
        <v>ธีรากร</v>
      </c>
      <c r="E13" s="229" t="str">
        <f>IF(เวลาเรียน1!D12="","",เวลาเรียน1!D12)</f>
        <v>ทวีพันธ์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 t="str">
        <f>IF(เวลาเรียน1!B13="","",เวลาเรียน1!B13)</f>
        <v>17322</v>
      </c>
      <c r="D14" s="228" t="str">
        <f>IF(เวลาเรียน1!C13="","",เวลาเรียน1!C13)</f>
        <v>ธีร์</v>
      </c>
      <c r="E14" s="229" t="str">
        <f>IF(เวลาเรียน1!D13="","",เวลาเรียน1!D13)</f>
        <v>เกตุพันธ์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 t="str">
        <f>IF(เวลาเรียน1!B14="","",เวลาเรียน1!B14)</f>
        <v>17323</v>
      </c>
      <c r="D15" s="228" t="str">
        <f>IF(เวลาเรียน1!C14="","",เวลาเรียน1!C14)</f>
        <v>ศวิช</v>
      </c>
      <c r="E15" s="229" t="str">
        <f>IF(เวลาเรียน1!D14="","",เวลาเรียน1!D14)</f>
        <v>แก้วกนกวิจิตร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 t="str">
        <f>IF(เวลาเรียน1!B15="","",เวลาเรียน1!B15)</f>
        <v>17334</v>
      </c>
      <c r="D16" s="228" t="str">
        <f>IF(เวลาเรียน1!C15="","",เวลาเรียน1!C15)</f>
        <v>วุฒิกร</v>
      </c>
      <c r="E16" s="229" t="str">
        <f>IF(เวลาเรียน1!D15="","",เวลาเรียน1!D15)</f>
        <v>สมุทรวานิช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 t="str">
        <f>IF(เวลาเรียน1!B16="","",เวลาเรียน1!B16)</f>
        <v>17340</v>
      </c>
      <c r="D17" s="228" t="str">
        <f>IF(เวลาเรียน1!C16="","",เวลาเรียน1!C16)</f>
        <v>สิทธิโชค</v>
      </c>
      <c r="E17" s="229" t="str">
        <f>IF(เวลาเรียน1!D16="","",เวลาเรียน1!D16)</f>
        <v>วิรุณราช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 t="str">
        <f>IF(เวลาเรียน1!B17="","",เวลาเรียน1!B17)</f>
        <v>17344</v>
      </c>
      <c r="D18" s="228" t="str">
        <f>IF(เวลาเรียน1!C17="","",เวลาเรียน1!C17)</f>
        <v>ยศกฤศ</v>
      </c>
      <c r="E18" s="229" t="str">
        <f>IF(เวลาเรียน1!D17="","",เวลาเรียน1!D17)</f>
        <v>กลมพุก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 t="str">
        <f>IF(เวลาเรียน1!B18="","",เวลาเรียน1!B18)</f>
        <v>17350</v>
      </c>
      <c r="D19" s="228" t="str">
        <f>IF(เวลาเรียน1!C18="","",เวลาเรียน1!C18)</f>
        <v>ธีรพิชญ์</v>
      </c>
      <c r="E19" s="229" t="str">
        <f>IF(เวลาเรียน1!D18="","",เวลาเรียน1!D18)</f>
        <v>ตั้งศิริอนันต์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 t="str">
        <f>IF(เวลาเรียน1!B19="","",เวลาเรียน1!B19)</f>
        <v>17355</v>
      </c>
      <c r="D20" s="228" t="str">
        <f>IF(เวลาเรียน1!C19="","",เวลาเรียน1!C19)</f>
        <v>ปุณยวีร์</v>
      </c>
      <c r="E20" s="229" t="str">
        <f>IF(เวลาเรียน1!D19="","",เวลาเรียน1!D19)</f>
        <v>รอดสุข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 t="str">
        <f>IF(เวลาเรียน1!B20="","",เวลาเรียน1!B20)</f>
        <v>17368</v>
      </c>
      <c r="D21" s="228" t="str">
        <f>IF(เวลาเรียน1!C20="","",เวลาเรียน1!C20)</f>
        <v>คฑาภัท</v>
      </c>
      <c r="E21" s="229" t="str">
        <f>IF(เวลาเรียน1!D20="","",เวลาเรียน1!D20)</f>
        <v>วรวัฒนดำรง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 t="str">
        <f>IF(เวลาเรียน1!B21="","",เวลาเรียน1!B21)</f>
        <v>17369</v>
      </c>
      <c r="D22" s="228" t="str">
        <f>IF(เวลาเรียน1!C21="","",เวลาเรียน1!C21)</f>
        <v>เอื้อโอบอ้อม</v>
      </c>
      <c r="E22" s="229" t="str">
        <f>IF(เวลาเรียน1!D21="","",เวลาเรียน1!D21)</f>
        <v>ประดิษฐเวช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 t="str">
        <f>IF(เวลาเรียน1!B22="","",เวลาเรียน1!B22)</f>
        <v>17381</v>
      </c>
      <c r="D23" s="228" t="str">
        <f>IF(เวลาเรียน1!C22="","",เวลาเรียน1!C22)</f>
        <v>ญาณุพล</v>
      </c>
      <c r="E23" s="229" t="str">
        <f>IF(เวลาเรียน1!D22="","",เวลาเรียน1!D22)</f>
        <v>แสงเจริญสุขเลิศ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 t="str">
        <f>IF(เวลาเรียน1!B23="","",เวลาเรียน1!B23)</f>
        <v>17397</v>
      </c>
      <c r="D24" s="228" t="str">
        <f>IF(เวลาเรียน1!C23="","",เวลาเรียน1!C23)</f>
        <v>พิชญะ</v>
      </c>
      <c r="E24" s="229" t="str">
        <f>IF(เวลาเรียน1!D23="","",เวลาเรียน1!D23)</f>
        <v>แก้วพิทักษ์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 t="str">
        <f>IF(เวลาเรียน1!B24="","",เวลาเรียน1!B24)</f>
        <v>17399</v>
      </c>
      <c r="D25" s="228" t="str">
        <f>IF(เวลาเรียน1!C24="","",เวลาเรียน1!C24)</f>
        <v>ศุภณัฏฐ์</v>
      </c>
      <c r="E25" s="229" t="str">
        <f>IF(เวลาเรียน1!D24="","",เวลาเรียน1!D24)</f>
        <v>เสาวอรรจน์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 t="str">
        <f>IF(เวลาเรียน1!B25="","",เวลาเรียน1!B25)</f>
        <v>17407</v>
      </c>
      <c r="D26" s="228" t="str">
        <f>IF(เวลาเรียน1!C25="","",เวลาเรียน1!C25)</f>
        <v>ปุณณกัณฑ์</v>
      </c>
      <c r="E26" s="229" t="str">
        <f>IF(เวลาเรียน1!D25="","",เวลาเรียน1!D25)</f>
        <v>อัศวาภิรมย์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 t="str">
        <f>IF(เวลาเรียน1!B26="","",เวลาเรียน1!B26)</f>
        <v>17409</v>
      </c>
      <c r="D27" s="228" t="str">
        <f>IF(เวลาเรียน1!C26="","",เวลาเรียน1!C26)</f>
        <v>ปวริศร์</v>
      </c>
      <c r="E27" s="229" t="str">
        <f>IF(เวลาเรียน1!D26="","",เวลาเรียน1!D26)</f>
        <v>ชูสว่าง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 t="str">
        <f>IF(เวลาเรียน1!B27="","",เวลาเรียน1!B27)</f>
        <v>17416</v>
      </c>
      <c r="D28" s="228" t="str">
        <f>IF(เวลาเรียน1!C27="","",เวลาเรียน1!C27)</f>
        <v>จิรเวช</v>
      </c>
      <c r="E28" s="229" t="str">
        <f>IF(เวลาเรียน1!D27="","",เวลาเรียน1!D27)</f>
        <v>พิพัฒกชณัช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 t="str">
        <f>IF(เวลาเรียน1!B28="","",เวลาเรียน1!B28)</f>
        <v>17422</v>
      </c>
      <c r="D29" s="228" t="str">
        <f>IF(เวลาเรียน1!C28="","",เวลาเรียน1!C28)</f>
        <v>ภาคิม</v>
      </c>
      <c r="E29" s="229" t="str">
        <f>IF(เวลาเรียน1!D28="","",เวลาเรียน1!D28)</f>
        <v>อินทรรุจิกุล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 t="str">
        <f>IF(เวลาเรียน1!B29="","",เวลาเรียน1!B29)</f>
        <v>17427</v>
      </c>
      <c r="D30" s="228" t="str">
        <f>IF(เวลาเรียน1!C29="","",เวลาเรียน1!C29)</f>
        <v>เนติวุฒิน์</v>
      </c>
      <c r="E30" s="229" t="str">
        <f>IF(เวลาเรียน1!D29="","",เวลาเรียน1!D29)</f>
        <v>พงศ์เพทาย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 t="str">
        <f>IF(เวลาเรียน1!B30="","",เวลาเรียน1!B30)</f>
        <v>17430</v>
      </c>
      <c r="D31" s="228" t="str">
        <f>IF(เวลาเรียน1!C30="","",เวลาเรียน1!C30)</f>
        <v>กิตติพงศ์</v>
      </c>
      <c r="E31" s="229" t="str">
        <f>IF(เวลาเรียน1!D30="","",เวลาเรียน1!D30)</f>
        <v>โอฬารธนากิตต์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 t="str">
        <f>IF(เวลาเรียน1!B31="","",เวลาเรียน1!B31)</f>
        <v>17436</v>
      </c>
      <c r="D32" s="228" t="str">
        <f>IF(เวลาเรียน1!C31="","",เวลาเรียน1!C31)</f>
        <v>อชิรวิทย์</v>
      </c>
      <c r="E32" s="229" t="str">
        <f>IF(เวลาเรียน1!D31="","",เวลาเรียน1!D31)</f>
        <v>โพกแปง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 t="str">
        <f>IF(เวลาเรียน1!B32="","",เวลาเรียน1!B32)</f>
        <v>17442</v>
      </c>
      <c r="D33" s="228" t="str">
        <f>IF(เวลาเรียน1!C32="","",เวลาเรียน1!C32)</f>
        <v>คิมหันต์</v>
      </c>
      <c r="E33" s="229" t="str">
        <f>IF(เวลาเรียน1!D32="","",เวลาเรียน1!D32)</f>
        <v>โทแก้ว</v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 t="str">
        <f>IF(เวลาเรียน1!B33="","",เวลาเรียน1!B33)</f>
        <v>17448</v>
      </c>
      <c r="D34" s="228" t="str">
        <f>IF(เวลาเรียน1!C33="","",เวลาเรียน1!C33)</f>
        <v>ปภังกร</v>
      </c>
      <c r="E34" s="229" t="str">
        <f>IF(เวลาเรียน1!D33="","",เวลาเรียน1!D33)</f>
        <v>คงทรัพย์</v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 t="str">
        <f>IF(เวลาเรียน1!B34="","",เวลาเรียน1!B34)</f>
        <v>17454</v>
      </c>
      <c r="D35" s="228" t="str">
        <f>IF(เวลาเรียน1!C34="","",เวลาเรียน1!C34)</f>
        <v>อภิวิชญ์</v>
      </c>
      <c r="E35" s="229" t="str">
        <f>IF(เวลาเรียน1!D34="","",เวลาเรียน1!D34)</f>
        <v>จันทร์ศรี</v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 t="str">
        <f>IF(เวลาเรียน1!B35="","",เวลาเรียน1!B35)</f>
        <v>17457</v>
      </c>
      <c r="D36" s="228" t="str">
        <f>IF(เวลาเรียน1!C35="","",เวลาเรียน1!C35)</f>
        <v>พิชัยรัตน์</v>
      </c>
      <c r="E36" s="229" t="str">
        <f>IF(เวลาเรียน1!D35="","",เวลาเรียน1!D35)</f>
        <v>เต็งเกียรติคุณ</v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 t="str">
        <f>IF(เวลาเรียน1!B36="","",เวลาเรียน1!B36)</f>
        <v>17466</v>
      </c>
      <c r="D37" s="228" t="str">
        <f>IF(เวลาเรียน1!C36="","",เวลาเรียน1!C36)</f>
        <v>กวิน</v>
      </c>
      <c r="E37" s="229" t="str">
        <f>IF(เวลาเรียน1!D36="","",เวลาเรียน1!D36)</f>
        <v>แก้วฉิม</v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 t="str">
        <f>IF(เวลาเรียน1!B37="","",เวลาเรียน1!B37)</f>
        <v>17469</v>
      </c>
      <c r="D38" s="228" t="str">
        <f>IF(เวลาเรียน1!C37="","",เวลาเรียน1!C37)</f>
        <v>ธีรเมธ</v>
      </c>
      <c r="E38" s="229" t="str">
        <f>IF(เวลาเรียน1!D37="","",เวลาเรียน1!D37)</f>
        <v>หล่อธนกิจ</v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 t="str">
        <f>IF(เวลาเรียน1!B38="","",เวลาเรียน1!B38)</f>
        <v>17477</v>
      </c>
      <c r="D39" s="228" t="str">
        <f>IF(เวลาเรียน1!C38="","",เวลาเรียน1!C38)</f>
        <v>ภสิต</v>
      </c>
      <c r="E39" s="229" t="str">
        <f>IF(เวลาเรียน1!D38="","",เวลาเรียน1!D38)</f>
        <v>แสงวัฒนธร</v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 t="str">
        <f>IF(เวลาเรียน1!B39="","",เวลาเรียน1!B39)</f>
        <v>17479</v>
      </c>
      <c r="D40" s="228" t="str">
        <f>IF(เวลาเรียน1!C39="","",เวลาเรียน1!C39)</f>
        <v>ภควัช</v>
      </c>
      <c r="E40" s="229" t="str">
        <f>IF(เวลาเรียน1!D39="","",เวลาเรียน1!D39)</f>
        <v>ทิพวรรณ</v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 t="str">
        <f>IF(เวลาเรียน1!B40="","",เวลาเรียน1!B40)</f>
        <v>17483</v>
      </c>
      <c r="D41" s="228" t="str">
        <f>IF(เวลาเรียน1!C40="","",เวลาเรียน1!C40)</f>
        <v>ฉัตรชัย</v>
      </c>
      <c r="E41" s="229" t="str">
        <f>IF(เวลาเรียน1!D40="","",เวลาเรียน1!D40)</f>
        <v>คำศรีสุข</v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 t="str">
        <f>IF(เวลาเรียน1!B41="","",เวลาเรียน1!B41)</f>
        <v>17488</v>
      </c>
      <c r="D42" s="228" t="str">
        <f>IF(เวลาเรียน1!C41="","",เวลาเรียน1!C41)</f>
        <v>ยศสรัล</v>
      </c>
      <c r="E42" s="229" t="str">
        <f>IF(เวลาเรียน1!D41="","",เวลาเรียน1!D41)</f>
        <v>วรวิทย์วานิชกุล</v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 t="str">
        <f>IF(เวลาเรียน1!B42="","",เวลาเรียน1!B42)</f>
        <v>17494</v>
      </c>
      <c r="D43" s="228" t="str">
        <f>IF(เวลาเรียน1!C42="","",เวลาเรียน1!C42)</f>
        <v>ภาวิช</v>
      </c>
      <c r="E43" s="229" t="str">
        <f>IF(เวลาเรียน1!D42="","",เวลาเรียน1!D42)</f>
        <v>นรินทร์รัตน์</v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 t="str">
        <f>IF(เวลาเรียน1!B43="","",เวลาเรียน1!B43)</f>
        <v>17511</v>
      </c>
      <c r="D44" s="228" t="str">
        <f>IF(เวลาเรียน1!C43="","",เวลาเรียน1!C43)</f>
        <v>ชัชพล</v>
      </c>
      <c r="E44" s="229" t="str">
        <f>IF(เวลาเรียน1!D43="","",เวลาเรียน1!D43)</f>
        <v>วงค์สมศรี</v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 t="str">
        <f>IF(เวลาเรียน1!B44="","",เวลาเรียน1!B44)</f>
        <v>17512</v>
      </c>
      <c r="D45" s="228" t="str">
        <f>IF(เวลาเรียน1!C44="","",เวลาเรียน1!C44)</f>
        <v>ดนัยภัท</v>
      </c>
      <c r="E45" s="229" t="str">
        <f>IF(เวลาเรียน1!D44="","",เวลาเรียน1!D44)</f>
        <v>สินสิทธิกร</v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>
        <f>IF(เวลาเรียน1!B45="","",เวลาเรียน1!B45)</f>
        <v>17516</v>
      </c>
      <c r="D46" s="228" t="str">
        <f>IF(เวลาเรียน1!C45="","",เวลาเรียน1!C45)</f>
        <v>ปิยะวัฒน์</v>
      </c>
      <c r="E46" s="229" t="str">
        <f>IF(เวลาเรียน1!D45="","",เวลาเรียน1!D45)</f>
        <v>ทวีเจริญกิจ</v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>
        <f>IF(เวลาเรียน1!B46="","",เวลาเรียน1!B46)</f>
        <v>17522</v>
      </c>
      <c r="D47" s="228" t="str">
        <f>IF(เวลาเรียน1!C46="","",เวลาเรียน1!C46)</f>
        <v>ลาภิชาญ</v>
      </c>
      <c r="E47" s="229" t="str">
        <f>IF(เวลาเรียน1!D46="","",เวลาเรียน1!D46)</f>
        <v>ศิรินันท์</v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>
        <f>IF(เวลาเรียน1!B47="","",เวลาเรียน1!B47)</f>
        <v>17530</v>
      </c>
      <c r="D48" s="228" t="str">
        <f>IF(เวลาเรียน1!C47="","",เวลาเรียน1!C47)</f>
        <v>พงศ์พัศ</v>
      </c>
      <c r="E48" s="229" t="str">
        <f>IF(เวลาเรียน1!D47="","",เวลาเรียน1!D47)</f>
        <v>อุ่นผาง</v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>
        <f>IF(เวลาเรียน1!B48="","",เวลาเรียน1!B48)</f>
        <v>17589</v>
      </c>
      <c r="D49" s="228" t="str">
        <f>IF(เวลาเรียน1!C48="","",เวลาเรียน1!C48)</f>
        <v>พรรธน์ยศ</v>
      </c>
      <c r="E49" s="229" t="str">
        <f>IF(เวลาเรียน1!D48="","",เวลาเรียน1!D48)</f>
        <v>มิลานันต์</v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>
        <f>IF(เวลาเรียน1!B49="","",เวลาเรียน1!B49)</f>
        <v>17599</v>
      </c>
      <c r="D50" s="228" t="str">
        <f>IF(เวลาเรียน1!C49="","",เวลาเรียน1!C49)</f>
        <v>ปุญญพัฒน์</v>
      </c>
      <c r="E50" s="229" t="str">
        <f>IF(เวลาเรียน1!D49="","",เวลาเรียน1!D49)</f>
        <v>สกลอัคคภาคย์</v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>
        <f>IF(เวลาเรียน1!B50="","",เวลาเรียน1!B50)</f>
        <v>17605</v>
      </c>
      <c r="D51" s="228" t="str">
        <f>IF(เวลาเรียน1!C50="","",เวลาเรียน1!C50)</f>
        <v>ก้องภพ</v>
      </c>
      <c r="E51" s="229" t="str">
        <f>IF(เวลาเรียน1!D50="","",เวลาเรียน1!D50)</f>
        <v>โรจนาวิไลวุฒิ</v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>
        <f>IF(เวลาเรียน1!B51="","",เวลาเรียน1!B51)</f>
        <v>17611</v>
      </c>
      <c r="D52" s="228" t="str">
        <f>IF(เวลาเรียน1!C51="","",เวลาเรียน1!C51)</f>
        <v>อภิวุฒิ</v>
      </c>
      <c r="E52" s="229" t="str">
        <f>IF(เวลาเรียน1!D51="","",เวลาเรียน1!D51)</f>
        <v>เกษมศรี ณ อยุธยา</v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>
        <f>IF(เวลาเรียน1!B52="","",เวลาเรียน1!B52)</f>
        <v>17614</v>
      </c>
      <c r="D53" s="228" t="str">
        <f>IF(เวลาเรียน1!C52="","",เวลาเรียน1!C52)</f>
        <v>สารัฐ</v>
      </c>
      <c r="E53" s="229" t="str">
        <f>IF(เวลาเรียน1!D52="","",เวลาเรียน1!D52)</f>
        <v>ต๋องเรียน</v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>
        <f>IF(เวลาเรียน1!B53="","",เวลาเรียน1!B53)</f>
        <v>17739</v>
      </c>
      <c r="D54" s="228" t="str">
        <f>IF(เวลาเรียน1!C53="","",เวลาเรียน1!C53)</f>
        <v>กวิน</v>
      </c>
      <c r="E54" s="229" t="str">
        <f>IF(เวลาเรียน1!D53="","",เวลาเรียน1!D53)</f>
        <v>วงศ์วรเดช</v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>
        <f>IF(เวลาเรียน1!B54="","",เวลาเรียน1!B54)</f>
        <v>17740</v>
      </c>
      <c r="D55" s="228" t="str">
        <f>IF(เวลาเรียน1!C54="","",เวลาเรียน1!C54)</f>
        <v>อังกฤต</v>
      </c>
      <c r="E55" s="229" t="str">
        <f>IF(เวลาเรียน1!D54="","",เวลาเรียน1!D54)</f>
        <v>สุกใส</v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71" t="s">
        <v>33</v>
      </c>
      <c r="AE67" s="454"/>
      <c r="AF67" s="323">
        <f>COUNTIF($AF$7:$AF$66,"ดีเยี่ยม")</f>
        <v>0</v>
      </c>
      <c r="AG67" s="471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  <c r="AM67" s="453" t="s">
        <v>33</v>
      </c>
      <c r="AN67" s="454"/>
      <c r="AO67" s="324">
        <f>COUNTIF($AO$7:$AO$66,"ดีเยี่ยม")</f>
        <v>0</v>
      </c>
      <c r="AP67" s="453" t="s">
        <v>33</v>
      </c>
      <c r="AQ67" s="454"/>
      <c r="AR67" s="324">
        <f>COUNTIF($AR$7:$AR$66,"ดีเยี่ยม")</f>
        <v>0</v>
      </c>
      <c r="AS67" s="453" t="s">
        <v>33</v>
      </c>
      <c r="AT67" s="454"/>
      <c r="AU67" s="324">
        <f>COUNTIF($AU$7:$AU$66,"ดีเยี่ยม")</f>
        <v>0</v>
      </c>
      <c r="AV67" s="453" t="s">
        <v>33</v>
      </c>
      <c r="AW67" s="454"/>
      <c r="AX67" s="324">
        <f>COUNTIF($AX$7:$AX$66,"ดีเยี่ยม")</f>
        <v>0</v>
      </c>
      <c r="AY67" s="453" t="s">
        <v>33</v>
      </c>
      <c r="AZ67" s="454"/>
      <c r="BA67" s="324">
        <f>COUNTIF($BA$7:$BA$66,"ดีเยี่ยม")</f>
        <v>0</v>
      </c>
    </row>
    <row r="68" spans="1:53" ht="24" x14ac:dyDescent="0.55000000000000004">
      <c r="AD68" s="447" t="s">
        <v>35</v>
      </c>
      <c r="AE68" s="448"/>
      <c r="AF68" s="325">
        <f>COUNTIF($AF$7:$AF$66,"ดี")</f>
        <v>0</v>
      </c>
      <c r="AG68" s="447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  <c r="AM68" s="449" t="s">
        <v>35</v>
      </c>
      <c r="AN68" s="448"/>
      <c r="AO68" s="326">
        <f>COUNTIF($AO$7:$AO$66,"ดี")</f>
        <v>0</v>
      </c>
      <c r="AP68" s="449" t="s">
        <v>35</v>
      </c>
      <c r="AQ68" s="448"/>
      <c r="AR68" s="326">
        <f>COUNTIF($AR$7:$AR$66,"ดี")</f>
        <v>0</v>
      </c>
      <c r="AS68" s="449" t="s">
        <v>35</v>
      </c>
      <c r="AT68" s="448"/>
      <c r="AU68" s="326">
        <f>COUNTIF($AU$7:$AU$66,"ดี")</f>
        <v>0</v>
      </c>
      <c r="AV68" s="449" t="s">
        <v>35</v>
      </c>
      <c r="AW68" s="448"/>
      <c r="AX68" s="326">
        <f>COUNTIF($AX$7:$AX$66,"ดี")</f>
        <v>0</v>
      </c>
      <c r="AY68" s="449" t="s">
        <v>35</v>
      </c>
      <c r="AZ68" s="448"/>
      <c r="BA68" s="326">
        <f>COUNTIF($BA$7:$BA$66,"ดี")</f>
        <v>0</v>
      </c>
    </row>
    <row r="69" spans="1:53" ht="24" x14ac:dyDescent="0.55000000000000004">
      <c r="AD69" s="447" t="s">
        <v>51</v>
      </c>
      <c r="AE69" s="448"/>
      <c r="AF69" s="325">
        <f>COUNTIF($AF$7:$AF$66,"ผ่าน")</f>
        <v>0</v>
      </c>
      <c r="AG69" s="447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  <c r="AM69" s="449" t="s">
        <v>51</v>
      </c>
      <c r="AN69" s="448"/>
      <c r="AO69" s="326">
        <f>COUNTIF($AO$7:$AO$66,"ผ่าน")</f>
        <v>0</v>
      </c>
      <c r="AP69" s="449" t="s">
        <v>51</v>
      </c>
      <c r="AQ69" s="448"/>
      <c r="AR69" s="326">
        <f>COUNTIF($AR$7:$AR$66,"ผ่าน")</f>
        <v>0</v>
      </c>
      <c r="AS69" s="449" t="s">
        <v>51</v>
      </c>
      <c r="AT69" s="448"/>
      <c r="AU69" s="326">
        <f>COUNTIF($AU$7:$AU$66,"ผ่าน")</f>
        <v>0</v>
      </c>
      <c r="AV69" s="449" t="s">
        <v>51</v>
      </c>
      <c r="AW69" s="448"/>
      <c r="AX69" s="326">
        <f>COUNTIF($AX$7:$AX$66,"ผ่าน")</f>
        <v>0</v>
      </c>
      <c r="AY69" s="449" t="s">
        <v>51</v>
      </c>
      <c r="AZ69" s="448"/>
      <c r="BA69" s="326">
        <f>COUNTIF($BA$7:$BA$66,"ผ่าน")</f>
        <v>0</v>
      </c>
    </row>
    <row r="70" spans="1:53" ht="24.75" thickBot="1" x14ac:dyDescent="0.6">
      <c r="AD70" s="450" t="s">
        <v>167</v>
      </c>
      <c r="AE70" s="451"/>
      <c r="AF70" s="327">
        <f>COUNTIF($AF$7:$AF$66,"ไม่ผ่าน")</f>
        <v>0</v>
      </c>
      <c r="AG70" s="450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  <c r="AM70" s="452" t="s">
        <v>167</v>
      </c>
      <c r="AN70" s="451"/>
      <c r="AO70" s="328">
        <f>COUNTIF($AO$7:$AO$66,"ไม่ผ่าน")</f>
        <v>0</v>
      </c>
      <c r="AP70" s="452" t="s">
        <v>167</v>
      </c>
      <c r="AQ70" s="451"/>
      <c r="AR70" s="328">
        <f>COUNTIF($AR$7:$AR$66,"ไม่ผ่าน")</f>
        <v>0</v>
      </c>
      <c r="AS70" s="452" t="s">
        <v>167</v>
      </c>
      <c r="AT70" s="451"/>
      <c r="AU70" s="328">
        <f>COUNTIF($AU$7:$AU$66,"ไม่ผ่าน")</f>
        <v>0</v>
      </c>
      <c r="AV70" s="452" t="s">
        <v>167</v>
      </c>
      <c r="AW70" s="451"/>
      <c r="AX70" s="328">
        <f>COUNTIF($AX$7:$AX$66,"ไม่ผ่าน")</f>
        <v>0</v>
      </c>
      <c r="AY70" s="452" t="s">
        <v>167</v>
      </c>
      <c r="AZ70" s="451"/>
      <c r="BA70" s="328">
        <f>COUNTIF($BA$7:$BA$66,"ไม่ผ่าน")</f>
        <v>0</v>
      </c>
    </row>
    <row r="71" spans="1:53" ht="24.75" thickBot="1" x14ac:dyDescent="0.6"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29">
        <f>SUM($AL$67:$AL$70)</f>
        <v>0</v>
      </c>
      <c r="AM71" s="445" t="s">
        <v>98</v>
      </c>
      <c r="AN71" s="446"/>
      <c r="AO71" s="329">
        <f>SUM($AO$67:$AO$70)</f>
        <v>0</v>
      </c>
      <c r="AP71" s="445" t="s">
        <v>98</v>
      </c>
      <c r="AQ71" s="446"/>
      <c r="AR71" s="329">
        <f>SUM($AR$67:$AR$70)</f>
        <v>0</v>
      </c>
      <c r="AS71" s="445" t="s">
        <v>98</v>
      </c>
      <c r="AT71" s="446"/>
      <c r="AU71" s="329">
        <f>SUM($AU$67:$AU$70)</f>
        <v>0</v>
      </c>
      <c r="AV71" s="445" t="s">
        <v>98</v>
      </c>
      <c r="AW71" s="446"/>
      <c r="AX71" s="329">
        <f>SUM($AX$67:$AX$70)</f>
        <v>0</v>
      </c>
      <c r="AY71" s="445" t="s">
        <v>98</v>
      </c>
      <c r="AZ71" s="446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  <mergeCell ref="AD69:AE69"/>
    <mergeCell ref="AG69:AH69"/>
    <mergeCell ref="AJ69:AK69"/>
    <mergeCell ref="AM69:AN69"/>
    <mergeCell ref="AP69:AQ69"/>
    <mergeCell ref="AD70:AE70"/>
    <mergeCell ref="AG70:AH70"/>
    <mergeCell ref="AJ70:AK70"/>
    <mergeCell ref="AM70:AN70"/>
    <mergeCell ref="AP70:AQ70"/>
    <mergeCell ref="AD68:AE68"/>
    <mergeCell ref="AG68:AH68"/>
    <mergeCell ref="AJ68:AK68"/>
    <mergeCell ref="AM68:AN68"/>
    <mergeCell ref="AP68:AQ68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AS71:AT71"/>
    <mergeCell ref="AV71:AW71"/>
    <mergeCell ref="AY71:AZ71"/>
    <mergeCell ref="AD71:AE71"/>
    <mergeCell ref="AG71:AH71"/>
    <mergeCell ref="AJ71:AK71"/>
    <mergeCell ref="AM71:AN71"/>
    <mergeCell ref="AP71:AQ71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32" t="s">
        <v>165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</row>
    <row r="2" spans="1:33" x14ac:dyDescent="0.55000000000000004">
      <c r="A2" s="204" t="s">
        <v>16</v>
      </c>
      <c r="B2" s="526" t="s">
        <v>166</v>
      </c>
      <c r="C2" s="527"/>
      <c r="D2" s="527"/>
      <c r="E2" s="528"/>
      <c r="F2" s="530" t="s">
        <v>168</v>
      </c>
      <c r="G2" s="527"/>
      <c r="H2" s="527"/>
      <c r="I2" s="531"/>
      <c r="J2" s="526" t="s">
        <v>139</v>
      </c>
      <c r="K2" s="527"/>
      <c r="L2" s="527"/>
      <c r="M2" s="528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29" t="s">
        <v>172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</row>
    <row r="7" spans="1:33" x14ac:dyDescent="0.55000000000000004">
      <c r="A7" s="204" t="s">
        <v>16</v>
      </c>
      <c r="B7" s="526" t="s">
        <v>134</v>
      </c>
      <c r="C7" s="527"/>
      <c r="D7" s="527"/>
      <c r="E7" s="528"/>
      <c r="F7" s="530" t="s">
        <v>135</v>
      </c>
      <c r="G7" s="527"/>
      <c r="H7" s="527"/>
      <c r="I7" s="531"/>
      <c r="J7" s="526" t="s">
        <v>136</v>
      </c>
      <c r="K7" s="527"/>
      <c r="L7" s="527"/>
      <c r="M7" s="528"/>
      <c r="N7" s="526" t="s">
        <v>137</v>
      </c>
      <c r="O7" s="527"/>
      <c r="P7" s="527"/>
      <c r="Q7" s="528"/>
      <c r="R7" s="526" t="s">
        <v>138</v>
      </c>
      <c r="S7" s="527"/>
      <c r="T7" s="527"/>
      <c r="U7" s="528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29" t="s">
        <v>5</v>
      </c>
      <c r="B11" s="529"/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29"/>
      <c r="U11" s="529"/>
    </row>
    <row r="12" spans="1:33" x14ac:dyDescent="0.55000000000000004">
      <c r="A12" s="204" t="s">
        <v>16</v>
      </c>
      <c r="B12" s="526" t="s">
        <v>173</v>
      </c>
      <c r="C12" s="527"/>
      <c r="D12" s="527"/>
      <c r="E12" s="528"/>
      <c r="F12" s="530" t="s">
        <v>174</v>
      </c>
      <c r="G12" s="527"/>
      <c r="H12" s="527"/>
      <c r="I12" s="531"/>
      <c r="J12" s="526" t="s">
        <v>175</v>
      </c>
      <c r="K12" s="527"/>
      <c r="L12" s="527"/>
      <c r="M12" s="528"/>
      <c r="N12" s="526" t="s">
        <v>176</v>
      </c>
      <c r="O12" s="527"/>
      <c r="P12" s="527"/>
      <c r="Q12" s="528"/>
      <c r="R12" s="526" t="s">
        <v>177</v>
      </c>
      <c r="S12" s="527"/>
      <c r="T12" s="527"/>
      <c r="U12" s="528"/>
      <c r="V12" s="526" t="s">
        <v>178</v>
      </c>
      <c r="W12" s="527"/>
      <c r="X12" s="527"/>
      <c r="Y12" s="528"/>
      <c r="Z12" s="526" t="s">
        <v>180</v>
      </c>
      <c r="AA12" s="527"/>
      <c r="AB12" s="527"/>
      <c r="AC12" s="528"/>
      <c r="AD12" s="526" t="s">
        <v>179</v>
      </c>
      <c r="AE12" s="527"/>
      <c r="AF12" s="527"/>
      <c r="AG12" s="528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A1:M1"/>
    <mergeCell ref="B7:E7"/>
    <mergeCell ref="F7:I7"/>
    <mergeCell ref="J7:M7"/>
    <mergeCell ref="N7:Q7"/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55" t="s">
        <v>209</v>
      </c>
      <c r="H1" s="555"/>
      <c r="I1" s="284" t="s">
        <v>118</v>
      </c>
    </row>
    <row r="2" spans="1:9" ht="24" customHeight="1" x14ac:dyDescent="0.5">
      <c r="G2" s="555" t="s">
        <v>210</v>
      </c>
      <c r="H2" s="555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33" t="s">
        <v>12</v>
      </c>
      <c r="B5" s="533"/>
      <c r="C5" s="533"/>
      <c r="D5" s="533"/>
      <c r="E5" s="533"/>
      <c r="F5" s="533"/>
      <c r="G5" s="533"/>
      <c r="H5" s="533"/>
      <c r="I5" s="533"/>
    </row>
    <row r="6" spans="1:9" ht="24" x14ac:dyDescent="0.55000000000000004">
      <c r="A6" s="543" t="s">
        <v>205</v>
      </c>
      <c r="B6" s="543"/>
      <c r="C6" s="543"/>
      <c r="D6" s="543"/>
      <c r="E6" s="543"/>
      <c r="F6" s="543"/>
      <c r="G6" s="543"/>
      <c r="H6" s="543"/>
      <c r="I6" s="543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34" t="str">
        <f>ปกหน้า!H15</f>
        <v>มิส / มาสเตอร์</v>
      </c>
      <c r="I7" s="534"/>
    </row>
    <row r="8" spans="1:9" ht="24.75" customHeight="1" thickBot="1" x14ac:dyDescent="0.55000000000000004">
      <c r="A8" s="287" t="s">
        <v>202</v>
      </c>
      <c r="B8" s="544" t="s">
        <v>189</v>
      </c>
      <c r="C8" s="545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50" t="s">
        <v>190</v>
      </c>
      <c r="C9" s="551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48" t="s">
        <v>191</v>
      </c>
      <c r="C10" s="549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48" t="s">
        <v>192</v>
      </c>
      <c r="C11" s="549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52" t="s">
        <v>204</v>
      </c>
      <c r="B12" s="553"/>
      <c r="C12" s="553"/>
      <c r="D12" s="553"/>
      <c r="E12" s="553"/>
      <c r="F12" s="553"/>
      <c r="G12" s="553"/>
      <c r="H12" s="553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62" t="s">
        <v>188</v>
      </c>
      <c r="C13" s="563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60" t="s">
        <v>183</v>
      </c>
      <c r="C14" s="561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58" t="s">
        <v>184</v>
      </c>
      <c r="C15" s="559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58" t="s">
        <v>185</v>
      </c>
      <c r="C16" s="559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58" t="s">
        <v>187</v>
      </c>
      <c r="C17" s="559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58" t="s">
        <v>186</v>
      </c>
      <c r="C18" s="559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35" t="s">
        <v>204</v>
      </c>
      <c r="B19" s="536"/>
      <c r="C19" s="537"/>
      <c r="D19" s="537"/>
      <c r="E19" s="537"/>
      <c r="F19" s="537"/>
      <c r="G19" s="537"/>
      <c r="H19" s="538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46" t="s">
        <v>193</v>
      </c>
      <c r="C20" s="547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50" t="s">
        <v>201</v>
      </c>
      <c r="C21" s="551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48" t="s">
        <v>194</v>
      </c>
      <c r="C22" s="549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48" t="s">
        <v>195</v>
      </c>
      <c r="C23" s="549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48" t="s">
        <v>196</v>
      </c>
      <c r="C24" s="549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48" t="s">
        <v>197</v>
      </c>
      <c r="C25" s="549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48" t="s">
        <v>198</v>
      </c>
      <c r="C26" s="549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48" t="s">
        <v>199</v>
      </c>
      <c r="C27" s="549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56" t="s">
        <v>200</v>
      </c>
      <c r="C28" s="557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39" t="s">
        <v>204</v>
      </c>
      <c r="B29" s="540"/>
      <c r="C29" s="541"/>
      <c r="D29" s="541"/>
      <c r="E29" s="541"/>
      <c r="F29" s="541"/>
      <c r="G29" s="541"/>
      <c r="H29" s="542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54" t="str">
        <f>ปกหน้า!H15</f>
        <v>มิส / มาสเตอร์</v>
      </c>
      <c r="H32" s="554"/>
      <c r="I32" s="554"/>
    </row>
    <row r="33" spans="7:9" ht="24" x14ac:dyDescent="0.55000000000000004">
      <c r="G33" s="533" t="s">
        <v>207</v>
      </c>
      <c r="H33" s="533"/>
      <c r="I33" s="533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2017-06-06T06:30:02Z</cp:lastPrinted>
  <dcterms:created xsi:type="dcterms:W3CDTF">2003-06-09T02:50:55Z</dcterms:created>
  <dcterms:modified xsi:type="dcterms:W3CDTF">2017-06-08T08:32:42Z</dcterms:modified>
</cp:coreProperties>
</file>