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/>
  <c r="DD56" i="16" s="1"/>
  <c r="D56" i="16"/>
  <c r="B57" i="16"/>
  <c r="C57" i="16"/>
  <c r="AZ57" i="16"/>
  <c r="DD57" i="16" s="1"/>
  <c r="D57" i="16"/>
  <c r="B58" i="16"/>
  <c r="C58" i="16"/>
  <c r="DD58" i="16" s="1"/>
  <c r="AZ58" i="16"/>
  <c r="D58" i="16"/>
  <c r="B59" i="16"/>
  <c r="C59" i="16"/>
  <c r="DD59" i="16" s="1"/>
  <c r="AZ59" i="16"/>
  <c r="D59" i="16"/>
  <c r="B60" i="16"/>
  <c r="C60" i="16"/>
  <c r="AZ60" i="16"/>
  <c r="D60" i="16"/>
  <c r="B61" i="16"/>
  <c r="C61" i="16"/>
  <c r="DD61" i="16" s="1"/>
  <c r="AZ61" i="16"/>
  <c r="D61" i="16"/>
  <c r="B62" i="16"/>
  <c r="C62" i="16"/>
  <c r="DD62" i="16" s="1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/>
  <c r="AZ9" i="15"/>
  <c r="DD9" i="15"/>
  <c r="AZ10" i="15"/>
  <c r="DD10" i="15"/>
  <c r="AZ11" i="15"/>
  <c r="DD11" i="15"/>
  <c r="AZ12" i="15"/>
  <c r="DD12" i="15"/>
  <c r="AZ13" i="15"/>
  <c r="DD13" i="15"/>
  <c r="AZ14" i="15"/>
  <c r="DD14" i="15"/>
  <c r="AZ15" i="15"/>
  <c r="DD15" i="15"/>
  <c r="AZ16" i="15"/>
  <c r="DD16" i="15"/>
  <c r="AZ17" i="15"/>
  <c r="DD17" i="15"/>
  <c r="AZ18" i="15"/>
  <c r="DD18" i="15"/>
  <c r="AZ19" i="15"/>
  <c r="DD19" i="15"/>
  <c r="AZ20" i="15"/>
  <c r="DD20" i="15"/>
  <c r="AZ21" i="15"/>
  <c r="DD21" i="15"/>
  <c r="AZ22" i="15"/>
  <c r="DD22" i="15"/>
  <c r="AZ23" i="15"/>
  <c r="DD23" i="15"/>
  <c r="AZ24" i="15"/>
  <c r="DD24" i="15"/>
  <c r="AZ25" i="15"/>
  <c r="DD25" i="15"/>
  <c r="AZ26" i="15"/>
  <c r="DD26" i="15"/>
  <c r="AZ27" i="15"/>
  <c r="DD27" i="15"/>
  <c r="AZ28" i="15"/>
  <c r="DD28" i="15"/>
  <c r="AZ29" i="15"/>
  <c r="DD29" i="15"/>
  <c r="AZ30" i="15"/>
  <c r="DD30" i="15"/>
  <c r="AZ31" i="15"/>
  <c r="DD31" i="15"/>
  <c r="AZ32" i="15"/>
  <c r="DD32" i="15"/>
  <c r="AZ33" i="15"/>
  <c r="DD33" i="15"/>
  <c r="AZ34" i="15"/>
  <c r="DD34" i="15"/>
  <c r="AZ35" i="15"/>
  <c r="DD35" i="15"/>
  <c r="AZ36" i="15"/>
  <c r="DD36" i="15"/>
  <c r="AZ37" i="15"/>
  <c r="DD37" i="15"/>
  <c r="AZ38" i="15"/>
  <c r="DD38" i="15"/>
  <c r="AZ39" i="15"/>
  <c r="DD39" i="15"/>
  <c r="AZ40" i="15"/>
  <c r="DD40" i="15"/>
  <c r="AZ41" i="15"/>
  <c r="DD41" i="15"/>
  <c r="AZ42" i="15"/>
  <c r="DD42" i="15"/>
  <c r="AZ43" i="15"/>
  <c r="DD43" i="15"/>
  <c r="AZ44" i="15"/>
  <c r="DD44" i="15"/>
  <c r="AZ45" i="15"/>
  <c r="DD45" i="15"/>
  <c r="AZ46" i="15"/>
  <c r="DD46" i="15"/>
  <c r="AZ47" i="15"/>
  <c r="DD47" i="15"/>
  <c r="AZ48" i="15"/>
  <c r="DD48" i="15"/>
  <c r="AZ49" i="15"/>
  <c r="DD49" i="15"/>
  <c r="AZ50" i="15"/>
  <c r="DD50" i="15"/>
  <c r="AZ51" i="15"/>
  <c r="DD51" i="15"/>
  <c r="AZ52" i="15"/>
  <c r="DD52" i="15"/>
  <c r="AZ53" i="15"/>
  <c r="DD53" i="15"/>
  <c r="AZ54" i="15"/>
  <c r="DD54" i="15"/>
  <c r="AZ55" i="15"/>
  <c r="DD55" i="15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0" i="16"/>
  <c r="DD65" i="16"/>
  <c r="AZ63" i="16"/>
  <c r="DD63" i="16"/>
  <c r="AZ35" i="16"/>
  <c r="AZ24" i="16"/>
  <c r="DD24" i="16" s="1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5" i="16"/>
  <c r="DD45" i="16" s="1"/>
  <c r="AZ39" i="16"/>
  <c r="DD39" i="16" s="1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DD35" i="16" l="1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<sst xmlns="http://schemas.openxmlformats.org/spreadsheetml/2006/main" count="627" uniqueCount="272">
  <si>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</si>
  <si>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</si>
  <si>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</si>
  <si>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</si>
  <si>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</si>
  <si>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</si>
  <si>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</si>
  <si>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</si>
  <si>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</si>
  <si>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</si>
  <si>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</si>
  <si>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</si>
  <si>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</si>
  <si>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</si>
  <si>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</si>
  <si>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</si>
  <si>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</si>
  <si>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</si>
  <si>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</si>
  <si>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</si>
  <si>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</si>
  <si>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</si>
  <si>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</si>
  <si>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</si>
  <si>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</si>
  <si>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</si>
  <si>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</si>
  <si>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</si>
  <si>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</si>
  <si>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</si>
  <si>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</si>
  <si>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</si>
  <si>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</si>
  <si>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</si>
  <si>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</si>
  <si>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</si>
  <si>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</si>
  <si>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</si>
  <si>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</si>
  <si>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</si>
  <si>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</si>
  <si>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</si>
  <si>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</si>
  <si>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</si>
  <si>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</si>
  <si>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</si>
  <si>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</si>
  <si>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</si>
  <si>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</si>
  <si>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</si>
  <si>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</si>
  <si>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</si>
  <si>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</si>
  <si>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</si>
  <si>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</si>
  <si>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</si>
  <si>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</si>
  <si>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</si>
  <si>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</si>
  <si>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</si>
  <si>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</si>
  <si>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</si>
  <si>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</si>
  <si>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</si>
  <si>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</si>
  <si>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</si>
  <si>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</si>
  <si>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</si>
  <si>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</si>
  <si>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</si>
  <si>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</si>
  <si>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</si>
  <si>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</si>
  <si>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</si>
  <si>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</si>
  <si>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</si>
  <si>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</si>
  <si>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</si>
  <si>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</si>
  <si>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</si>
  <si>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</si>
  <si>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</si>
  <si>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</si>
  <si>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</si>
  <si>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</si>
  <si>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</si>
  <si>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</si>
  <si>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</si>
  <si>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</si>
  <si>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</si>
  <si>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</si>
  <si>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</si>
  <si>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</si>
  <si>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</si>
  <si>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</si>
  <si>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</si>
  <si>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</si>
  <si>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</si>
  <si>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</si>
  <si>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</si>
  <si>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</si>
  <si>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</si>
  <si>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</si>
  <si>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</si>
  <si>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</si>
  <si>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</si>
  <si>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</si>
  <si>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</si>
  <si>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</si>
  <si>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</si>
  <si>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</si>
  <si>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</si>
  <si>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</si>
  <si>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</si>
  <si>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</si>
  <si>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</si>
  <si>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</si>
  <si>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</si>
  <si>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</si>
  <si>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</si>
  <si>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</si>
  <si>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</si>
  <si>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</si>
  <si>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</si>
  <si>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</si>
  <si>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</si>
  <si>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</si>
  <si>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</si>
  <si>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</si>
  <si>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</si>
  <si>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</si>
  <si>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</si>
  <si>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</si>
  <si>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</si>
  <si>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</si>
  <si>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</si>
  <si>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</si>
  <si>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</si>
  <si>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</si>
  <si>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</si>
  <si>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</si>
  <si>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</si>
  <si>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</si>
  <si>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</si>
  <si>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</si>
  <si>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</si>
  <si>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</si>
  <si>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</si>
  <si>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</si>
  <si>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</si>
  <si>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</si>
  <si>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</si>
  <si>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</si>
  <si>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</si>
  <si>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</si>
  <si>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</si>
  <si>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</si>
  <si>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</si>
  <si>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</si>
  <si>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</si>
  <si>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</si>
  <si>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</si>
  <si>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</si>
  <si>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</si>
  <si>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</si>
  <si>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</si>
  <si>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</si>
  <si>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</si>
  <si>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</si>
  <si>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</si>
  <si>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</si>
  <si>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</si>
  <si>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</si>
  <si>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</si>
  <si>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</si>
  <si>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</si>
  <si>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</si>
  <si>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</si>
  <si>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</si>
  <si>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</si>
  <si>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</si>
  <si>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</si>
  <si>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</si>
  <si>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</si>
  <si>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</si>
  <si>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</si>
  <si>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</si>
  <si>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</si>
  <si>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</si>
  <si>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</si>
  <si>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</si>
  <si>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</si>
  <si>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</si>
  <si>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</si>
  <si>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</si>
  <si>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</si>
  <si>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</si>
  <si>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</si>
  <si>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</si>
  <si>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</si>
  <si>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</si>
  <si>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</si>
  <si>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</si>
  <si>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</si>
  <si>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</si>
  <si>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</si>
  <si>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</si>
  <si>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</si>
  <si>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</si>
  <si>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</si>
  <si>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</si>
  <si>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</si>
  <si>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จินดาสิริเลิศ</t>
  </si>
  <si>
    <t>เมธาสิทธิ์</t>
  </si>
  <si>
    <t>ศรีรัชกุล</t>
  </si>
  <si>
    <t>ทัตพงศ์</t>
  </si>
  <si>
    <t>ศุภกิตติ์</t>
  </si>
  <si>
    <t>แสงสว่าง</t>
  </si>
  <si>
    <t>วสุ</t>
  </si>
  <si>
    <t>ไกรรวีโรจ</t>
  </si>
  <si>
    <t>ไพชยันต์</t>
  </si>
  <si>
    <t>คลังเปรมจิตต์</t>
  </si>
  <si>
    <t>วรภูมิ</t>
  </si>
  <si>
    <t>นันทปถวี</t>
  </si>
  <si>
    <t>กอนแก้ว</t>
  </si>
  <si>
    <t>จีโฮ</t>
  </si>
  <si>
    <t>ลี</t>
  </si>
  <si>
    <t>ธีณพ</t>
  </si>
  <si>
    <t>ประเสริฐสกุลกิจ</t>
  </si>
  <si>
    <t>ศวัส</t>
  </si>
  <si>
    <t>ตรีสุวรรณ</t>
  </si>
  <si>
    <t>บุตรบัณฑิต</t>
  </si>
  <si>
    <t>ทยาอุไร</t>
  </si>
  <si>
    <t>ณัฐธนโชติ</t>
  </si>
  <si>
    <t>รัตนสุวรรณ์</t>
  </si>
  <si>
    <t>ลิมปศิลป์</t>
  </si>
  <si>
    <t>ศิริศักดิ์</t>
  </si>
  <si>
    <t>ภาสพงศ์</t>
  </si>
  <si>
    <t>แก้วน้อย</t>
  </si>
  <si>
    <t>ชญานิศ</t>
  </si>
  <si>
    <t>ปิ่นวิเศษ</t>
  </si>
  <si>
    <t xml:space="preserve">ภัทรพล  </t>
  </si>
  <si>
    <t>ผลงาม</t>
  </si>
  <si>
    <t xml:space="preserve">รุจ  </t>
  </si>
  <si>
    <t>หน่อวงค์</t>
  </si>
  <si>
    <t>ณัฐกันต์</t>
  </si>
  <si>
    <t>เกสรธัมกิตติวุท</t>
  </si>
  <si>
    <t>ภัทรดล</t>
  </si>
  <si>
    <t>สุริเย</t>
  </si>
  <si>
    <t>อู่อุดมยิ่ง</t>
  </si>
  <si>
    <t>ญาณิศา</t>
  </si>
  <si>
    <t>แสงเจริญสุขเลิศ</t>
  </si>
  <si>
    <t>ตติญา</t>
  </si>
  <si>
    <t>สุภัสสรา</t>
  </si>
  <si>
    <t>สนธิเณร</t>
  </si>
  <si>
    <t>ธนัญยา</t>
  </si>
  <si>
    <t>จิรายุวัฒนา</t>
  </si>
  <si>
    <t>ภัณฑิลา</t>
  </si>
  <si>
    <t>นพธีรา</t>
  </si>
  <si>
    <t>พงศ์เจริญตระกูล</t>
  </si>
  <si>
    <t>ปภาวรินท์</t>
  </si>
  <si>
    <t>สร้างทรัพย์ไพศาล</t>
  </si>
  <si>
    <t>ณัฐธยาน์</t>
  </si>
  <si>
    <t>วงศ์สัมฤทธิ์</t>
  </si>
  <si>
    <t>สิริษา</t>
  </si>
  <si>
    <t>กรนววัชร์</t>
  </si>
  <si>
    <t>บุญญิกา</t>
  </si>
  <si>
    <t>เสนาะ</t>
  </si>
  <si>
    <t>พิมพ์ชนก</t>
  </si>
  <si>
    <t>ศิริภิวัฒน์</t>
  </si>
  <si>
    <t>กมลชนก</t>
  </si>
  <si>
    <t>เถื่อนวิถี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</si>
</sst>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2" fillId="4" borderId="0" xfId="0" applyNumberFormat="1" applyFont="1" applyFill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0" xfId="0" applyNumberFormat="1" applyFont="1" applyFill="1" applyAlignment="1" applyProtection="1">
      <alignment horizontal="right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31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2" t="s">
        <v>12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79"/>
      <c r="AX7" s="125"/>
    </row>
    <row r="8" spans="1:108" x14ac:dyDescent="0.55000000000000004">
      <c r="A8" s="73"/>
      <c r="B8" s="373" t="s">
        <v>13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73"/>
      <c r="AX8" s="123"/>
    </row>
    <row r="9" spans="1:108" x14ac:dyDescent="0.55000000000000004">
      <c r="A9" s="73"/>
      <c r="B9" s="373" t="s">
        <v>14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73"/>
      <c r="AX9" s="123"/>
    </row>
    <row r="10" spans="1:108" x14ac:dyDescent="0.55000000000000004">
      <c r="A10" s="73"/>
      <c r="B10" s="374" t="s">
        <v>15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73"/>
      <c r="AX10" s="123"/>
    </row>
    <row r="11" spans="1:108" x14ac:dyDescent="0.55000000000000004">
      <c r="A11" s="73"/>
      <c r="B11" s="373" t="s">
        <v>30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73"/>
      <c r="AX11" s="123"/>
    </row>
    <row r="12" spans="1:108" s="7" customFormat="1" x14ac:dyDescent="0.55000000000000004">
      <c r="A12" s="73"/>
      <c r="B12" s="373" t="s">
        <v>24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76" t="s">
        <v>127</v>
      </c>
      <c r="G13" s="376"/>
      <c r="H13" s="375"/>
      <c r="I13" s="375"/>
      <c r="J13" s="375"/>
      <c r="K13" s="375"/>
      <c r="L13" s="37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76" t="s">
        <v>132</v>
      </c>
      <c r="G15" s="376"/>
      <c r="H15" s="375" t="s">
        <v>211</v>
      </c>
      <c r="I15" s="375"/>
      <c r="J15" s="375"/>
      <c r="K15" s="375"/>
      <c r="L15" s="37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7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8"/>
      <c r="F19" s="368"/>
      <c r="G19" s="368"/>
      <c r="H19" s="368"/>
      <c r="I19" s="368"/>
      <c r="J19" s="368"/>
      <c r="K19" s="368"/>
      <c r="L19" s="366" t="s">
        <v>17</v>
      </c>
      <c r="M19" s="367"/>
      <c r="N19" s="73"/>
      <c r="AX19" s="123"/>
    </row>
    <row r="20" spans="1:50" x14ac:dyDescent="0.55000000000000004">
      <c r="A20" s="73"/>
      <c r="B20" s="358" t="s">
        <v>18</v>
      </c>
      <c r="C20" s="359"/>
      <c r="D20" s="363" t="s">
        <v>121</v>
      </c>
      <c r="E20" s="363"/>
      <c r="F20" s="363" t="s">
        <v>122</v>
      </c>
      <c r="G20" s="363"/>
      <c r="H20" s="366" t="s">
        <v>123</v>
      </c>
      <c r="I20" s="367"/>
      <c r="J20" s="363" t="s">
        <v>124</v>
      </c>
      <c r="K20" s="363"/>
      <c r="L20" s="368"/>
      <c r="M20" s="367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7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8"/>
      <c r="F24" s="368"/>
      <c r="G24" s="368"/>
      <c r="H24" s="368"/>
      <c r="I24" s="368"/>
      <c r="J24" s="368"/>
      <c r="K24" s="368"/>
      <c r="L24" s="366" t="s">
        <v>17</v>
      </c>
      <c r="M24" s="367"/>
      <c r="N24" s="73"/>
      <c r="AX24" s="123"/>
    </row>
    <row r="25" spans="1:50" x14ac:dyDescent="0.55000000000000004">
      <c r="A25" s="73"/>
      <c r="B25" s="358" t="s">
        <v>18</v>
      </c>
      <c r="C25" s="359"/>
      <c r="D25" s="363" t="s">
        <v>121</v>
      </c>
      <c r="E25" s="363"/>
      <c r="F25" s="363" t="s">
        <v>122</v>
      </c>
      <c r="G25" s="363"/>
      <c r="H25" s="366" t="s">
        <v>123</v>
      </c>
      <c r="I25" s="367"/>
      <c r="J25" s="363" t="s">
        <v>124</v>
      </c>
      <c r="K25" s="363"/>
      <c r="L25" s="368"/>
      <c r="M25" s="367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7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8"/>
      <c r="F29" s="368"/>
      <c r="G29" s="368"/>
      <c r="H29" s="368"/>
      <c r="I29" s="368"/>
      <c r="J29" s="368"/>
      <c r="K29" s="368"/>
      <c r="L29" s="366" t="s">
        <v>17</v>
      </c>
      <c r="M29" s="367"/>
      <c r="N29" s="73"/>
      <c r="AX29" s="123"/>
    </row>
    <row r="30" spans="1:50" x14ac:dyDescent="0.55000000000000004">
      <c r="A30" s="73"/>
      <c r="B30" s="358" t="s">
        <v>18</v>
      </c>
      <c r="C30" s="359"/>
      <c r="D30" s="363" t="s">
        <v>121</v>
      </c>
      <c r="E30" s="363"/>
      <c r="F30" s="363" t="s">
        <v>122</v>
      </c>
      <c r="G30" s="363"/>
      <c r="H30" s="366" t="s">
        <v>123</v>
      </c>
      <c r="I30" s="367"/>
      <c r="J30" s="363" t="s">
        <v>124</v>
      </c>
      <c r="K30" s="363"/>
      <c r="L30" s="368"/>
      <c r="M30" s="367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65" t="s">
        <v>120</v>
      </c>
      <c r="F33" s="365"/>
      <c r="G33" s="365"/>
      <c r="H33" s="365"/>
      <c r="I33" s="365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65" t="s">
        <v>20</v>
      </c>
      <c r="F35" s="365"/>
      <c r="G35" s="365"/>
      <c r="H35" s="365"/>
      <c r="I35" s="365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65" t="s">
        <v>29</v>
      </c>
      <c r="F37" s="365"/>
      <c r="G37" s="365"/>
      <c r="H37" s="365"/>
      <c r="I37" s="365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1"/>
      <c r="F44" s="371"/>
      <c r="G44" s="371"/>
      <c r="H44" s="371"/>
      <c r="I44" s="371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64" t="s">
        <v>131</v>
      </c>
      <c r="F45" s="364"/>
      <c r="G45" s="364"/>
      <c r="H45" s="364"/>
      <c r="I45" s="364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64"/>
      <c r="G46" s="364"/>
      <c r="H46" s="364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57" t="s">
        <v>23</v>
      </c>
      <c r="G47" s="357"/>
      <c r="H47" s="357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7:M7"/>
    <mergeCell ref="B8:M8"/>
    <mergeCell ref="B9:M9"/>
    <mergeCell ref="B10:M10"/>
    <mergeCell ref="B11:M11"/>
    <mergeCell ref="J31:K31"/>
    <mergeCell ref="H30:I30"/>
    <mergeCell ref="L31:M31"/>
    <mergeCell ref="E35:I35"/>
    <mergeCell ref="E44:I44"/>
    <mergeCell ref="F30:G30"/>
    <mergeCell ref="J30:K30"/>
    <mergeCell ref="L30:M30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H25:I25"/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59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>
        <v>13058</v>
      </c>
      <c r="C6" s="179" t="s">
        <v>216</v>
      </c>
      <c r="D6" s="180" t="s">
        <v>217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ศุภกิตติ์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>
        <v>13110</v>
      </c>
      <c r="C7" s="46" t="s">
        <v>218</v>
      </c>
      <c r="D7" s="47" t="s">
        <v>219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วสุ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>
        <v>13212</v>
      </c>
      <c r="C8" s="46" t="s">
        <v>220</v>
      </c>
      <c r="D8" s="47" t="s">
        <v>221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ไพชยันต์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>
        <v>13230</v>
      </c>
      <c r="C9" s="46" t="s">
        <v>222</v>
      </c>
      <c r="D9" s="47" t="s">
        <v>223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วรภูมิ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>
        <v>13237</v>
      </c>
      <c r="C10" s="46" t="s">
        <v>215</v>
      </c>
      <c r="D10" s="47" t="s">
        <v>224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ทัตพงศ์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>
        <v>13241</v>
      </c>
      <c r="C11" s="46" t="s">
        <v>225</v>
      </c>
      <c r="D11" s="47" t="s">
        <v>226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จีโฮ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>
        <v>13242</v>
      </c>
      <c r="C12" s="46" t="s">
        <v>227</v>
      </c>
      <c r="D12" s="47" t="s">
        <v>228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ธีณพ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>
        <v>13244</v>
      </c>
      <c r="C13" s="46" t="s">
        <v>229</v>
      </c>
      <c r="D13" s="47" t="s">
        <v>230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ศวัส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>
        <v>13246</v>
      </c>
      <c r="C14" s="46" t="s">
        <v>231</v>
      </c>
      <c r="D14" s="47" t="s">
        <v>232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บุตรบัณฑิต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>
        <v>13247</v>
      </c>
      <c r="C15" s="46" t="s">
        <v>233</v>
      </c>
      <c r="D15" s="47" t="s">
        <v>234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ณัฐธนโชติ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>
        <v>13249</v>
      </c>
      <c r="C16" s="46" t="s">
        <v>235</v>
      </c>
      <c r="D16" s="47" t="s">
        <v>236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ลิมปศิลป์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>
        <v>13253</v>
      </c>
      <c r="C17" s="46" t="s">
        <v>237</v>
      </c>
      <c r="D17" s="47" t="s">
        <v>238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ภาสพงศ์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>
        <v>13254</v>
      </c>
      <c r="C18" s="46" t="s">
        <v>239</v>
      </c>
      <c r="D18" s="47" t="s">
        <v>240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ชญานิศ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>
        <v>13273</v>
      </c>
      <c r="C19" s="46" t="s">
        <v>241</v>
      </c>
      <c r="D19" s="47" t="s">
        <v>242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 xml:space="preserve">ภัทรพล  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13276</v>
      </c>
      <c r="C20" s="46" t="s">
        <v>243</v>
      </c>
      <c r="D20" s="47" t="s">
        <v>244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 xml:space="preserve">รุจ  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>
        <v>13587</v>
      </c>
      <c r="C21" s="46" t="s">
        <v>245</v>
      </c>
      <c r="D21" s="47" t="s">
        <v>246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ณัฐกันต์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>
        <v>13602</v>
      </c>
      <c r="C22" s="46" t="s">
        <v>247</v>
      </c>
      <c r="D22" s="47" t="s">
        <v>248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ภัทรดล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>
        <v>14705</v>
      </c>
      <c r="C23" s="46" t="s">
        <v>213</v>
      </c>
      <c r="D23" s="47" t="s">
        <v>249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เมธาสิทธิ์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>
        <v>14777</v>
      </c>
      <c r="C24" s="46" t="s">
        <v>250</v>
      </c>
      <c r="D24" s="47" t="s">
        <v>251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ญาณิศา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>
        <v>14783</v>
      </c>
      <c r="C25" s="46" t="s">
        <v>252</v>
      </c>
      <c r="D25" s="47" t="s">
        <v>214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ตติญา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15329</v>
      </c>
      <c r="C26" s="46" t="s">
        <v>253</v>
      </c>
      <c r="D26" s="47" t="s">
        <v>254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สุภัสสรา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>
        <v>15341</v>
      </c>
      <c r="C27" s="46" t="s">
        <v>255</v>
      </c>
      <c r="D27" s="47" t="s">
        <v>256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ธนัญยา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>
        <v>15900</v>
      </c>
      <c r="C28" s="46" t="s">
        <v>257</v>
      </c>
      <c r="D28" s="47" t="s">
        <v>212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ภัณฑิลา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>
        <v>17145</v>
      </c>
      <c r="C29" s="46" t="s">
        <v>258</v>
      </c>
      <c r="D29" s="47" t="s">
        <v>259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นพธีรา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>
        <v>17154</v>
      </c>
      <c r="C30" s="46" t="s">
        <v>260</v>
      </c>
      <c r="D30" s="47" t="s">
        <v>261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ปภาวรินท์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>
        <v>17160</v>
      </c>
      <c r="C31" s="46" t="s">
        <v>262</v>
      </c>
      <c r="D31" s="47" t="s">
        <v>263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ณัฐธยาน์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>
        <v>17189</v>
      </c>
      <c r="C32" s="46" t="s">
        <v>264</v>
      </c>
      <c r="D32" s="47" t="s">
        <v>265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สิริษา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>
        <v>17202</v>
      </c>
      <c r="C33" s="46" t="s">
        <v>266</v>
      </c>
      <c r="D33" s="47" t="s">
        <v>267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บุญญิกา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>
        <v>17207</v>
      </c>
      <c r="C34" s="46" t="s">
        <v>268</v>
      </c>
      <c r="D34" s="47" t="s">
        <v>269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พิมพ์ชนก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>
        <v>17905</v>
      </c>
      <c r="C35" s="46" t="s">
        <v>270</v>
      </c>
      <c r="D35" s="47" t="s">
        <v>271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กมลชนก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/>
      <c r="C36" s="46"/>
      <c r="D36" s="47"/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/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 t="str">
        <f t="shared" si="0"/>
        <v/>
      </c>
    </row>
    <row r="37" spans="1:108" ht="15" customHeight="1" x14ac:dyDescent="0.55000000000000004">
      <c r="A37" s="35">
        <v>32</v>
      </c>
      <c r="B37" s="42"/>
      <c r="C37" s="46"/>
      <c r="D37" s="47"/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/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 t="str">
        <f t="shared" si="0"/>
        <v/>
      </c>
    </row>
    <row r="38" spans="1:108" ht="15" customHeight="1" x14ac:dyDescent="0.55000000000000004">
      <c r="A38" s="35">
        <v>33</v>
      </c>
      <c r="B38" s="42"/>
      <c r="C38" s="46"/>
      <c r="D38" s="47"/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/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 t="str">
        <f t="shared" si="0"/>
        <v/>
      </c>
    </row>
    <row r="39" spans="1:108" ht="15" customHeight="1" x14ac:dyDescent="0.55000000000000004">
      <c r="A39" s="35">
        <v>34</v>
      </c>
      <c r="B39" s="42"/>
      <c r="C39" s="46"/>
      <c r="D39" s="47"/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/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 t="str">
        <f t="shared" si="0"/>
        <v/>
      </c>
    </row>
    <row r="40" spans="1:108" ht="15" customHeight="1" x14ac:dyDescent="0.55000000000000004">
      <c r="A40" s="35">
        <v>35</v>
      </c>
      <c r="B40" s="42"/>
      <c r="C40" s="46"/>
      <c r="D40" s="47"/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/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 t="str">
        <f t="shared" si="0"/>
        <v/>
      </c>
    </row>
    <row r="41" spans="1:108" ht="15" customHeight="1" x14ac:dyDescent="0.55000000000000004">
      <c r="A41" s="35">
        <v>36</v>
      </c>
      <c r="B41" s="42"/>
      <c r="C41" s="46"/>
      <c r="D41" s="47"/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/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 t="str">
        <f t="shared" si="0"/>
        <v/>
      </c>
    </row>
    <row r="42" spans="1:108" ht="15" customHeight="1" x14ac:dyDescent="0.55000000000000004">
      <c r="A42" s="35">
        <v>37</v>
      </c>
      <c r="B42" s="42"/>
      <c r="C42" s="46"/>
      <c r="D42" s="47"/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/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 t="str">
        <f t="shared" si="0"/>
        <v/>
      </c>
    </row>
    <row r="43" spans="1:108" ht="15" customHeight="1" x14ac:dyDescent="0.55000000000000004">
      <c r="A43" s="35">
        <v>38</v>
      </c>
      <c r="B43" s="42"/>
      <c r="C43" s="46"/>
      <c r="D43" s="47"/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/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 t="str">
        <f t="shared" si="0"/>
        <v/>
      </c>
    </row>
    <row r="44" spans="1:108" ht="15" customHeight="1" x14ac:dyDescent="0.55000000000000004">
      <c r="A44" s="35">
        <v>39</v>
      </c>
      <c r="B44" s="42"/>
      <c r="C44" s="46"/>
      <c r="D44" s="47"/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/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 t="str">
        <f t="shared" si="0"/>
        <v/>
      </c>
    </row>
    <row r="45" spans="1:108" ht="15" customHeight="1" x14ac:dyDescent="0.55000000000000004">
      <c r="A45" s="35">
        <v>40</v>
      </c>
      <c r="B45" s="42"/>
      <c r="C45" s="46"/>
      <c r="D45" s="47"/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/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 t="str">
        <f t="shared" si="0"/>
        <v/>
      </c>
    </row>
    <row r="46" spans="1:108" ht="15" customHeight="1" x14ac:dyDescent="0.55000000000000004">
      <c r="A46" s="35">
        <v>41</v>
      </c>
      <c r="B46" s="42"/>
      <c r="C46" s="46"/>
      <c r="D46" s="47"/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/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 t="str">
        <f t="shared" si="0"/>
        <v/>
      </c>
    </row>
    <row r="47" spans="1:108" ht="15" customHeight="1" x14ac:dyDescent="0.55000000000000004">
      <c r="A47" s="35">
        <v>42</v>
      </c>
      <c r="B47" s="42"/>
      <c r="C47" s="46"/>
      <c r="D47" s="47"/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/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 t="str">
        <f t="shared" si="0"/>
        <v/>
      </c>
    </row>
    <row r="48" spans="1:108" ht="15" customHeight="1" x14ac:dyDescent="0.55000000000000004">
      <c r="A48" s="35">
        <v>43</v>
      </c>
      <c r="B48" s="42"/>
      <c r="C48" s="46"/>
      <c r="D48" s="47"/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/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 t="str">
        <f t="shared" si="0"/>
        <v/>
      </c>
    </row>
    <row r="49" spans="1:108" ht="15" customHeight="1" x14ac:dyDescent="0.55000000000000004">
      <c r="A49" s="35">
        <v>44</v>
      </c>
      <c r="B49" s="42"/>
      <c r="C49" s="46"/>
      <c r="D49" s="47"/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/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 t="str">
        <f t="shared" si="0"/>
        <v/>
      </c>
    </row>
    <row r="50" spans="1:108" ht="15" customHeight="1" x14ac:dyDescent="0.55000000000000004">
      <c r="A50" s="35">
        <v>45</v>
      </c>
      <c r="B50" s="42"/>
      <c r="C50" s="46"/>
      <c r="D50" s="47"/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/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 t="str">
        <f t="shared" si="0"/>
        <v/>
      </c>
    </row>
    <row r="51" spans="1:108" ht="15" customHeight="1" x14ac:dyDescent="0.55000000000000004">
      <c r="A51" s="35">
        <v>46</v>
      </c>
      <c r="B51" s="42"/>
      <c r="C51" s="46"/>
      <c r="D51" s="47"/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/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 t="str">
        <f t="shared" si="0"/>
        <v/>
      </c>
    </row>
    <row r="52" spans="1:108" ht="15" customHeight="1" x14ac:dyDescent="0.55000000000000004">
      <c r="A52" s="35">
        <v>47</v>
      </c>
      <c r="B52" s="42"/>
      <c r="C52" s="46"/>
      <c r="D52" s="47"/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/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 t="str">
        <f t="shared" si="0"/>
        <v/>
      </c>
    </row>
    <row r="53" spans="1:108" ht="15" customHeight="1" x14ac:dyDescent="0.55000000000000004">
      <c r="A53" s="35">
        <v>48</v>
      </c>
      <c r="B53" s="42"/>
      <c r="C53" s="46"/>
      <c r="D53" s="47"/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/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 t="str">
        <f t="shared" si="0"/>
        <v/>
      </c>
    </row>
    <row r="54" spans="1:108" ht="15" customHeight="1" x14ac:dyDescent="0.55000000000000004">
      <c r="A54" s="35">
        <v>49</v>
      </c>
      <c r="B54" s="42"/>
      <c r="C54" s="46"/>
      <c r="D54" s="47"/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/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 t="str">
        <f t="shared" si="0"/>
        <v/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AI3:AM3"/>
    <mergeCell ref="CT2:CX2"/>
    <mergeCell ref="CJ3:CN3"/>
    <mergeCell ref="BZ2:CD2"/>
    <mergeCell ref="AS3:AW3"/>
    <mergeCell ref="BA3:BE3"/>
    <mergeCell ref="CO2:CS2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E3:I3"/>
    <mergeCell ref="J3:N3"/>
    <mergeCell ref="O3:S3"/>
    <mergeCell ref="T3:X3"/>
    <mergeCell ref="Y3:AC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9" t="s">
        <v>0</v>
      </c>
      <c r="B3" s="392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89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0"/>
      <c r="B4" s="393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0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1"/>
      <c r="B5" s="394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1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>
        <f>IF(เวลาเรียน1!B6="","",เวลาเรียน1!B6)</f>
        <v>13058</v>
      </c>
      <c r="C6" s="184" t="str">
        <f>IF(เวลาเรียน1!C6="","",เวลาเรียน1!C6)</f>
        <v>ศุภกิตติ์</v>
      </c>
      <c r="D6" s="185" t="str">
        <f>IF(เวลาเรียน1!D6="","",เวลาเรียน1!D6)</f>
        <v>แสงสว่าง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ศุภกิตติ์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>
        <f>IF(เวลาเรียน1!B7="","",เวลาเรียน1!B7)</f>
        <v>13110</v>
      </c>
      <c r="C7" s="187" t="str">
        <f>IF(เวลาเรียน1!C7="","",เวลาเรียน1!C7)</f>
        <v>วสุ</v>
      </c>
      <c r="D7" s="188" t="str">
        <f>IF(เวลาเรียน1!D7="","",เวลาเรียน1!D7)</f>
        <v>ไกรรวีโรจ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วสุ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>
        <f>IF(เวลาเรียน1!B8="","",เวลาเรียน1!B8)</f>
        <v>13212</v>
      </c>
      <c r="C8" s="187" t="str">
        <f>IF(เวลาเรียน1!C8="","",เวลาเรียน1!C8)</f>
        <v>ไพชยันต์</v>
      </c>
      <c r="D8" s="188" t="str">
        <f>IF(เวลาเรียน1!D8="","",เวลาเรียน1!D8)</f>
        <v>คลังเปรมจิตต์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ไพชยันต์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>
        <f>IF(เวลาเรียน1!B9="","",เวลาเรียน1!B9)</f>
        <v>13230</v>
      </c>
      <c r="C9" s="187" t="str">
        <f>IF(เวลาเรียน1!C9="","",เวลาเรียน1!C9)</f>
        <v>วรภูมิ</v>
      </c>
      <c r="D9" s="188" t="str">
        <f>IF(เวลาเรียน1!D9="","",เวลาเรียน1!D9)</f>
        <v>นันทปถวี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วรภูมิ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>
        <f>IF(เวลาเรียน1!B10="","",เวลาเรียน1!B10)</f>
        <v>13237</v>
      </c>
      <c r="C10" s="187" t="str">
        <f>IF(เวลาเรียน1!C10="","",เวลาเรียน1!C10)</f>
        <v>ทัตพงศ์</v>
      </c>
      <c r="D10" s="188" t="str">
        <f>IF(เวลาเรียน1!D10="","",เวลาเรียน1!D10)</f>
        <v>กอนแก้ว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ทัตพงศ์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>
        <f>IF(เวลาเรียน1!B11="","",เวลาเรียน1!B11)</f>
        <v>13241</v>
      </c>
      <c r="C11" s="187" t="str">
        <f>IF(เวลาเรียน1!C11="","",เวลาเรียน1!C11)</f>
        <v>จีโฮ</v>
      </c>
      <c r="D11" s="188" t="str">
        <f>IF(เวลาเรียน1!D11="","",เวลาเรียน1!D11)</f>
        <v>ลี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จีโฮ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>
        <f>IF(เวลาเรียน1!B12="","",เวลาเรียน1!B12)</f>
        <v>13242</v>
      </c>
      <c r="C12" s="187" t="str">
        <f>IF(เวลาเรียน1!C12="","",เวลาเรียน1!C12)</f>
        <v>ธีณพ</v>
      </c>
      <c r="D12" s="188" t="str">
        <f>IF(เวลาเรียน1!D12="","",เวลาเรียน1!D12)</f>
        <v>ประเสริฐสกุลกิจ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ธีณพ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>
        <f>IF(เวลาเรียน1!B13="","",เวลาเรียน1!B13)</f>
        <v>13244</v>
      </c>
      <c r="C13" s="187" t="str">
        <f>IF(เวลาเรียน1!C13="","",เวลาเรียน1!C13)</f>
        <v>ศวัส</v>
      </c>
      <c r="D13" s="188" t="str">
        <f>IF(เวลาเรียน1!D13="","",เวลาเรียน1!D13)</f>
        <v>ตรีสุวรรณ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ศวัส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>
        <f>IF(เวลาเรียน1!B14="","",เวลาเรียน1!B14)</f>
        <v>13246</v>
      </c>
      <c r="C14" s="187" t="str">
        <f>IF(เวลาเรียน1!C14="","",เวลาเรียน1!C14)</f>
        <v>บุตรบัณฑิต</v>
      </c>
      <c r="D14" s="188" t="str">
        <f>IF(เวลาเรียน1!D14="","",เวลาเรียน1!D14)</f>
        <v>ทยาอุไร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บุตรบัณฑิต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>
        <f>IF(เวลาเรียน1!B15="","",เวลาเรียน1!B15)</f>
        <v>13247</v>
      </c>
      <c r="C15" s="187" t="str">
        <f>IF(เวลาเรียน1!C15="","",เวลาเรียน1!C15)</f>
        <v>ณัฐธนโชติ</v>
      </c>
      <c r="D15" s="188" t="str">
        <f>IF(เวลาเรียน1!D15="","",เวลาเรียน1!D15)</f>
        <v>รัตนสุวรรณ์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ณัฐธนโชติ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>
        <f>IF(เวลาเรียน1!B16="","",เวลาเรียน1!B16)</f>
        <v>13249</v>
      </c>
      <c r="C16" s="187" t="str">
        <f>IF(เวลาเรียน1!C16="","",เวลาเรียน1!C16)</f>
        <v>ลิมปศิลป์</v>
      </c>
      <c r="D16" s="188" t="str">
        <f>IF(เวลาเรียน1!D16="","",เวลาเรียน1!D16)</f>
        <v>ศิริศักดิ์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ลิมปศิลป์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>
        <f>IF(เวลาเรียน1!B17="","",เวลาเรียน1!B17)</f>
        <v>13253</v>
      </c>
      <c r="C17" s="187" t="str">
        <f>IF(เวลาเรียน1!C17="","",เวลาเรียน1!C17)</f>
        <v>ภาสพงศ์</v>
      </c>
      <c r="D17" s="188" t="str">
        <f>IF(เวลาเรียน1!D17="","",เวลาเรียน1!D17)</f>
        <v>แก้วน้อย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ภาสพงศ์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>
        <f>IF(เวลาเรียน1!B18="","",เวลาเรียน1!B18)</f>
        <v>13254</v>
      </c>
      <c r="C18" s="187" t="str">
        <f>IF(เวลาเรียน1!C18="","",เวลาเรียน1!C18)</f>
        <v>ชญานิศ</v>
      </c>
      <c r="D18" s="188" t="str">
        <f>IF(เวลาเรียน1!D18="","",เวลาเรียน1!D18)</f>
        <v>ปิ่นวิเศษ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ชญานิศ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>
        <f>IF(เวลาเรียน1!B19="","",เวลาเรียน1!B19)</f>
        <v>13273</v>
      </c>
      <c r="C19" s="187" t="str">
        <f>IF(เวลาเรียน1!C19="","",เวลาเรียน1!C19)</f>
        <v xml:space="preserve">ภัทรพล  </v>
      </c>
      <c r="D19" s="188" t="str">
        <f>IF(เวลาเรียน1!D19="","",เวลาเรียน1!D19)</f>
        <v>ผลงาม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 xml:space="preserve">ภัทรพล  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13276</v>
      </c>
      <c r="C20" s="187" t="str">
        <f>IF(เวลาเรียน1!C20="","",เวลาเรียน1!C20)</f>
        <v xml:space="preserve">รุจ  </v>
      </c>
      <c r="D20" s="188" t="str">
        <f>IF(เวลาเรียน1!D20="","",เวลาเรียน1!D20)</f>
        <v>หน่อวงค์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 xml:space="preserve">รุจ  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>
        <f>IF(เวลาเรียน1!B21="","",เวลาเรียน1!B21)</f>
        <v>13587</v>
      </c>
      <c r="C21" s="187" t="str">
        <f>IF(เวลาเรียน1!C21="","",เวลาเรียน1!C21)</f>
        <v>ณัฐกันต์</v>
      </c>
      <c r="D21" s="188" t="str">
        <f>IF(เวลาเรียน1!D21="","",เวลาเรียน1!D21)</f>
        <v>เกสรธัมกิตติวุท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ณัฐกันต์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>
        <f>IF(เวลาเรียน1!B22="","",เวลาเรียน1!B22)</f>
        <v>13602</v>
      </c>
      <c r="C22" s="187" t="str">
        <f>IF(เวลาเรียน1!C22="","",เวลาเรียน1!C22)</f>
        <v>ภัทรดล</v>
      </c>
      <c r="D22" s="188" t="str">
        <f>IF(เวลาเรียน1!D22="","",เวลาเรียน1!D22)</f>
        <v>สุริเย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ภัทรดล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>
        <f>IF(เวลาเรียน1!B23="","",เวลาเรียน1!B23)</f>
        <v>14705</v>
      </c>
      <c r="C23" s="187" t="str">
        <f>IF(เวลาเรียน1!C23="","",เวลาเรียน1!C23)</f>
        <v>เมธาสิทธิ์</v>
      </c>
      <c r="D23" s="188" t="str">
        <f>IF(เวลาเรียน1!D23="","",เวลาเรียน1!D23)</f>
        <v>อู่อุดมยิ่ง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เมธาสิทธิ์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>
        <f>IF(เวลาเรียน1!B24="","",เวลาเรียน1!B24)</f>
        <v>14777</v>
      </c>
      <c r="C24" s="187" t="str">
        <f>IF(เวลาเรียน1!C24="","",เวลาเรียน1!C24)</f>
        <v>ญาณิศา</v>
      </c>
      <c r="D24" s="188" t="str">
        <f>IF(เวลาเรียน1!D24="","",เวลาเรียน1!D24)</f>
        <v>แสงเจริญสุขเลิศ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ญาณิศา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>
        <f>IF(เวลาเรียน1!B25="","",เวลาเรียน1!B25)</f>
        <v>14783</v>
      </c>
      <c r="C25" s="187" t="str">
        <f>IF(เวลาเรียน1!C25="","",เวลาเรียน1!C25)</f>
        <v>ตติญา</v>
      </c>
      <c r="D25" s="188" t="str">
        <f>IF(เวลาเรียน1!D25="","",เวลาเรียน1!D25)</f>
        <v>ศรีรัชกุล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ตติญา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15329</v>
      </c>
      <c r="C26" s="187" t="str">
        <f>IF(เวลาเรียน1!C26="","",เวลาเรียน1!C26)</f>
        <v>สุภัสสรา</v>
      </c>
      <c r="D26" s="188" t="str">
        <f>IF(เวลาเรียน1!D26="","",เวลาเรียน1!D26)</f>
        <v>สนธิเณร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สุภัสสรา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>
        <f>IF(เวลาเรียน1!B27="","",เวลาเรียน1!B27)</f>
        <v>15341</v>
      </c>
      <c r="C27" s="187" t="str">
        <f>IF(เวลาเรียน1!C27="","",เวลาเรียน1!C27)</f>
        <v>ธนัญยา</v>
      </c>
      <c r="D27" s="188" t="str">
        <f>IF(เวลาเรียน1!D27="","",เวลาเรียน1!D27)</f>
        <v>จิรายุวัฒนา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ธนัญยา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>
        <f>IF(เวลาเรียน1!B28="","",เวลาเรียน1!B28)</f>
        <v>15900</v>
      </c>
      <c r="C28" s="187" t="str">
        <f>IF(เวลาเรียน1!C28="","",เวลาเรียน1!C28)</f>
        <v>ภัณฑิลา</v>
      </c>
      <c r="D28" s="188" t="str">
        <f>IF(เวลาเรียน1!D28="","",เวลาเรียน1!D28)</f>
        <v>จินดาสิริเลิศ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ภัณฑิลา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>
        <f>IF(เวลาเรียน1!B29="","",เวลาเรียน1!B29)</f>
        <v>17145</v>
      </c>
      <c r="C29" s="187" t="str">
        <f>IF(เวลาเรียน1!C29="","",เวลาเรียน1!C29)</f>
        <v>นพธีรา</v>
      </c>
      <c r="D29" s="188" t="str">
        <f>IF(เวลาเรียน1!D29="","",เวลาเรียน1!D29)</f>
        <v>พงศ์เจริญตระกูล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นพธีรา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>
        <f>IF(เวลาเรียน1!B30="","",เวลาเรียน1!B30)</f>
        <v>17154</v>
      </c>
      <c r="C30" s="187" t="str">
        <f>IF(เวลาเรียน1!C30="","",เวลาเรียน1!C30)</f>
        <v>ปภาวรินท์</v>
      </c>
      <c r="D30" s="188" t="str">
        <f>IF(เวลาเรียน1!D30="","",เวลาเรียน1!D30)</f>
        <v>สร้างทรัพย์ไพศาล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ปภาวรินท์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>
        <f>IF(เวลาเรียน1!B31="","",เวลาเรียน1!B31)</f>
        <v>17160</v>
      </c>
      <c r="C31" s="187" t="str">
        <f>IF(เวลาเรียน1!C31="","",เวลาเรียน1!C31)</f>
        <v>ณัฐธยาน์</v>
      </c>
      <c r="D31" s="188" t="str">
        <f>IF(เวลาเรียน1!D31="","",เวลาเรียน1!D31)</f>
        <v>วงศ์สัมฤทธิ์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ณัฐธยาน์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>
        <f>IF(เวลาเรียน1!B32="","",เวลาเรียน1!B32)</f>
        <v>17189</v>
      </c>
      <c r="C32" s="187" t="str">
        <f>IF(เวลาเรียน1!C32="","",เวลาเรียน1!C32)</f>
        <v>สิริษา</v>
      </c>
      <c r="D32" s="188" t="str">
        <f>IF(เวลาเรียน1!D32="","",เวลาเรียน1!D32)</f>
        <v>กรนววัชร์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สิริษา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>
        <f>IF(เวลาเรียน1!B33="","",เวลาเรียน1!B33)</f>
        <v>17202</v>
      </c>
      <c r="C33" s="187" t="str">
        <f>IF(เวลาเรียน1!C33="","",เวลาเรียน1!C33)</f>
        <v>บุญญิกา</v>
      </c>
      <c r="D33" s="188" t="str">
        <f>IF(เวลาเรียน1!D33="","",เวลาเรียน1!D33)</f>
        <v>เสนาะ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บุญญิกา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>
        <f>IF(เวลาเรียน1!B34="","",เวลาเรียน1!B34)</f>
        <v>17207</v>
      </c>
      <c r="C34" s="187" t="str">
        <f>IF(เวลาเรียน1!C34="","",เวลาเรียน1!C34)</f>
        <v>พิมพ์ชนก</v>
      </c>
      <c r="D34" s="188" t="str">
        <f>IF(เวลาเรียน1!D34="","",เวลาเรียน1!D34)</f>
        <v>ศิริภิวัฒน์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พิมพ์ชนก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>
        <f>IF(เวลาเรียน1!B35="","",เวลาเรียน1!B35)</f>
        <v>17905</v>
      </c>
      <c r="C35" s="187" t="str">
        <f>IF(เวลาเรียน1!C35="","",เวลาเรียน1!C35)</f>
        <v>กมลชนก</v>
      </c>
      <c r="D35" s="188" t="str">
        <f>IF(เวลาเรียน1!D35="","",เวลาเรียน1!D35)</f>
        <v>เถื่อนวิถี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กมลชนก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/>
      </c>
      <c r="C36" s="187" t="str">
        <f>IF(เวลาเรียน1!C36="","",เวลาเรียน1!C36)</f>
        <v/>
      </c>
      <c r="D36" s="188" t="str">
        <f>IF(เวลาเรียน1!D36="","",เวลาเรียน1!D36)</f>
        <v/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/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 t="str">
        <f t="shared" si="0"/>
        <v/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/>
      </c>
      <c r="C37" s="187" t="str">
        <f>IF(เวลาเรียน1!C37="","",เวลาเรียน1!C37)</f>
        <v/>
      </c>
      <c r="D37" s="188" t="str">
        <f>IF(เวลาเรียน1!D37="","",เวลาเรียน1!D37)</f>
        <v/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/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 t="str">
        <f t="shared" si="0"/>
        <v/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/>
      </c>
      <c r="C38" s="187" t="str">
        <f>IF(เวลาเรียน1!C38="","",เวลาเรียน1!C38)</f>
        <v/>
      </c>
      <c r="D38" s="188" t="str">
        <f>IF(เวลาเรียน1!D38="","",เวลาเรียน1!D38)</f>
        <v/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/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 t="str">
        <f t="shared" si="0"/>
        <v/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/>
      </c>
      <c r="C39" s="187" t="str">
        <f>IF(เวลาเรียน1!C39="","",เวลาเรียน1!C39)</f>
        <v/>
      </c>
      <c r="D39" s="188" t="str">
        <f>IF(เวลาเรียน1!D39="","",เวลาเรียน1!D39)</f>
        <v/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/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 t="str">
        <f t="shared" si="0"/>
        <v/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/>
      </c>
      <c r="C40" s="187" t="str">
        <f>IF(เวลาเรียน1!C40="","",เวลาเรียน1!C40)</f>
        <v/>
      </c>
      <c r="D40" s="188" t="str">
        <f>IF(เวลาเรียน1!D40="","",เวลาเรียน1!D40)</f>
        <v/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/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 t="str">
        <f t="shared" si="0"/>
        <v/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/>
      </c>
      <c r="C41" s="187" t="str">
        <f>IF(เวลาเรียน1!C41="","",เวลาเรียน1!C41)</f>
        <v/>
      </c>
      <c r="D41" s="188" t="str">
        <f>IF(เวลาเรียน1!D41="","",เวลาเรียน1!D41)</f>
        <v/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/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 t="str">
        <f t="shared" si="0"/>
        <v/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/>
      </c>
      <c r="C42" s="187" t="str">
        <f>IF(เวลาเรียน1!C42="","",เวลาเรียน1!C42)</f>
        <v/>
      </c>
      <c r="D42" s="188" t="str">
        <f>IF(เวลาเรียน1!D42="","",เวลาเรียน1!D42)</f>
        <v/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/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 t="str">
        <f t="shared" si="0"/>
        <v/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/>
      </c>
      <c r="C43" s="187" t="str">
        <f>IF(เวลาเรียน1!C43="","",เวลาเรียน1!C43)</f>
        <v/>
      </c>
      <c r="D43" s="188" t="str">
        <f>IF(เวลาเรียน1!D43="","",เวลาเรียน1!D43)</f>
        <v/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/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 t="str">
        <f t="shared" si="0"/>
        <v/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/>
      </c>
      <c r="C44" s="187" t="str">
        <f>IF(เวลาเรียน1!C44="","",เวลาเรียน1!C44)</f>
        <v/>
      </c>
      <c r="D44" s="188" t="str">
        <f>IF(เวลาเรียน1!D44="","",เวลาเรียน1!D44)</f>
        <v/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/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 t="str">
        <f t="shared" si="0"/>
        <v/>
      </c>
    </row>
    <row r="45" spans="1:108" ht="15" customHeight="1" x14ac:dyDescent="0.55000000000000004">
      <c r="A45" s="193">
        <v>40</v>
      </c>
      <c r="B45" s="186" t="str">
        <f>IF(เวลาเรียน1!B45="","",เวลาเรียน1!B45)</f>
        <v/>
      </c>
      <c r="C45" s="187" t="str">
        <f>IF(เวลาเรียน1!C45="","",เวลาเรียน1!C45)</f>
        <v/>
      </c>
      <c r="D45" s="188" t="str">
        <f>IF(เวลาเรียน1!D45="","",เวลาเรียน1!D45)</f>
        <v/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/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 t="str">
        <f t="shared" si="0"/>
        <v/>
      </c>
    </row>
    <row r="46" spans="1:108" ht="15" customHeight="1" x14ac:dyDescent="0.55000000000000004">
      <c r="A46" s="193">
        <v>41</v>
      </c>
      <c r="B46" s="186" t="str">
        <f>IF(เวลาเรียน1!B46="","",เวลาเรียน1!B46)</f>
        <v/>
      </c>
      <c r="C46" s="187" t="str">
        <f>IF(เวลาเรียน1!C46="","",เวลาเรียน1!C46)</f>
        <v/>
      </c>
      <c r="D46" s="188" t="str">
        <f>IF(เวลาเรียน1!D46="","",เวลาเรียน1!D46)</f>
        <v/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/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 t="str">
        <f t="shared" si="0"/>
        <v/>
      </c>
    </row>
    <row r="47" spans="1:108" ht="15" customHeight="1" x14ac:dyDescent="0.55000000000000004">
      <c r="A47" s="193">
        <v>42</v>
      </c>
      <c r="B47" s="186" t="str">
        <f>IF(เวลาเรียน1!B47="","",เวลาเรียน1!B47)</f>
        <v/>
      </c>
      <c r="C47" s="187" t="str">
        <f>IF(เวลาเรียน1!C47="","",เวลาเรียน1!C47)</f>
        <v/>
      </c>
      <c r="D47" s="188" t="str">
        <f>IF(เวลาเรียน1!D47="","",เวลาเรียน1!D47)</f>
        <v/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/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 t="str">
        <f t="shared" si="0"/>
        <v/>
      </c>
    </row>
    <row r="48" spans="1:108" ht="15" customHeight="1" x14ac:dyDescent="0.55000000000000004">
      <c r="A48" s="193">
        <v>43</v>
      </c>
      <c r="B48" s="186" t="str">
        <f>IF(เวลาเรียน1!B48="","",เวลาเรียน1!B48)</f>
        <v/>
      </c>
      <c r="C48" s="187" t="str">
        <f>IF(เวลาเรียน1!C48="","",เวลาเรียน1!C48)</f>
        <v/>
      </c>
      <c r="D48" s="188" t="str">
        <f>IF(เวลาเรียน1!D48="","",เวลาเรียน1!D48)</f>
        <v/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/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 t="str">
        <f t="shared" si="0"/>
        <v/>
      </c>
    </row>
    <row r="49" spans="1:108" ht="15" customHeight="1" x14ac:dyDescent="0.55000000000000004">
      <c r="A49" s="193">
        <v>44</v>
      </c>
      <c r="B49" s="186" t="str">
        <f>IF(เวลาเรียน1!B49="","",เวลาเรียน1!B49)</f>
        <v/>
      </c>
      <c r="C49" s="187" t="str">
        <f>IF(เวลาเรียน1!C49="","",เวลาเรียน1!C49)</f>
        <v/>
      </c>
      <c r="D49" s="188" t="str">
        <f>IF(เวลาเรียน1!D49="","",เวลาเรียน1!D49)</f>
        <v/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/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 t="str">
        <f t="shared" si="0"/>
        <v/>
      </c>
    </row>
    <row r="50" spans="1:108" ht="15" customHeight="1" x14ac:dyDescent="0.55000000000000004">
      <c r="A50" s="193">
        <v>45</v>
      </c>
      <c r="B50" s="186" t="str">
        <f>IF(เวลาเรียน1!B50="","",เวลาเรียน1!B50)</f>
        <v/>
      </c>
      <c r="C50" s="187" t="str">
        <f>IF(เวลาเรียน1!C50="","",เวลาเรียน1!C50)</f>
        <v/>
      </c>
      <c r="D50" s="188" t="str">
        <f>IF(เวลาเรียน1!D50="","",เวลาเรียน1!D50)</f>
        <v/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/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 t="str">
        <f t="shared" si="0"/>
        <v/>
      </c>
    </row>
    <row r="51" spans="1:108" ht="15" customHeight="1" x14ac:dyDescent="0.55000000000000004">
      <c r="A51" s="193">
        <v>46</v>
      </c>
      <c r="B51" s="186" t="str">
        <f>IF(เวลาเรียน1!B51="","",เวลาเรียน1!B51)</f>
        <v/>
      </c>
      <c r="C51" s="187" t="str">
        <f>IF(เวลาเรียน1!C51="","",เวลาเรียน1!C51)</f>
        <v/>
      </c>
      <c r="D51" s="188" t="str">
        <f>IF(เวลาเรียน1!D51="","",เวลาเรียน1!D51)</f>
        <v/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/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 t="str">
        <f t="shared" si="0"/>
        <v/>
      </c>
    </row>
    <row r="52" spans="1:108" ht="15" customHeight="1" x14ac:dyDescent="0.55000000000000004">
      <c r="A52" s="193">
        <v>47</v>
      </c>
      <c r="B52" s="186" t="str">
        <f>IF(เวลาเรียน1!B52="","",เวลาเรียน1!B52)</f>
        <v/>
      </c>
      <c r="C52" s="187" t="str">
        <f>IF(เวลาเรียน1!C52="","",เวลาเรียน1!C52)</f>
        <v/>
      </c>
      <c r="D52" s="188" t="str">
        <f>IF(เวลาเรียน1!D52="","",เวลาเรียน1!D52)</f>
        <v/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/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 t="str">
        <f t="shared" si="0"/>
        <v/>
      </c>
    </row>
    <row r="53" spans="1:108" ht="15" customHeight="1" x14ac:dyDescent="0.55000000000000004">
      <c r="A53" s="193">
        <v>48</v>
      </c>
      <c r="B53" s="186" t="str">
        <f>IF(เวลาเรียน1!B53="","",เวลาเรียน1!B53)</f>
        <v/>
      </c>
      <c r="C53" s="187" t="str">
        <f>IF(เวลาเรียน1!C53="","",เวลาเรียน1!C53)</f>
        <v/>
      </c>
      <c r="D53" s="188" t="str">
        <f>IF(เวลาเรียน1!D53="","",เวลาเรียน1!D53)</f>
        <v/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/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 t="str">
        <f t="shared" si="0"/>
        <v/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/>
      </c>
      <c r="C54" s="187" t="str">
        <f>IF(เวลาเรียน1!C54="","",เวลาเรียน1!C54)</f>
        <v/>
      </c>
      <c r="D54" s="188" t="str">
        <f>IF(เวลาเรียน1!D54="","",เวลาเรียน1!D54)</f>
        <v/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/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 t="str">
        <f t="shared" si="0"/>
        <v/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BU3:BY3"/>
    <mergeCell ref="CE3:CI3"/>
    <mergeCell ref="O2:S2"/>
    <mergeCell ref="T2:X2"/>
    <mergeCell ref="Y2:AC2"/>
    <mergeCell ref="AD2:AH2"/>
    <mergeCell ref="BP3:BT3"/>
    <mergeCell ref="CJ3:CN3"/>
    <mergeCell ref="CO3:CS3"/>
    <mergeCell ref="CJ2:CN2"/>
    <mergeCell ref="CO2:CS2"/>
    <mergeCell ref="CE2:CI2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J2:N2"/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14" t="s">
        <v>11</v>
      </c>
      <c r="C2" s="415"/>
      <c r="D2" s="88">
        <f>IF(ปกหน้า!M4="","",ปกหน้า!M4)</f>
        <v>2560</v>
      </c>
      <c r="E2" s="89"/>
      <c r="F2" s="138"/>
      <c r="G2" s="414" t="s">
        <v>52</v>
      </c>
      <c r="H2" s="415"/>
      <c r="I2" s="415"/>
      <c r="J2" s="415"/>
      <c r="K2" s="143"/>
      <c r="L2" s="414" t="s">
        <v>53</v>
      </c>
      <c r="M2" s="415"/>
      <c r="N2" s="415"/>
      <c r="O2" s="415"/>
      <c r="P2" s="144"/>
      <c r="Q2" s="425" t="s">
        <v>3</v>
      </c>
      <c r="R2" s="426"/>
      <c r="S2" s="427"/>
    </row>
    <row r="3" spans="1:29" ht="18.75" customHeight="1" thickBot="1" x14ac:dyDescent="0.55000000000000004">
      <c r="A3" s="141"/>
      <c r="B3" s="91"/>
      <c r="C3" s="91"/>
      <c r="D3" s="416" t="s">
        <v>1</v>
      </c>
      <c r="E3" s="417"/>
      <c r="F3" s="145"/>
      <c r="G3" s="405" t="s">
        <v>117</v>
      </c>
      <c r="H3" s="405" t="s">
        <v>99</v>
      </c>
      <c r="I3" s="405" t="s">
        <v>139</v>
      </c>
      <c r="J3" s="422" t="s">
        <v>181</v>
      </c>
      <c r="K3" s="315"/>
      <c r="L3" s="405" t="s">
        <v>117</v>
      </c>
      <c r="M3" s="405" t="s">
        <v>99</v>
      </c>
      <c r="N3" s="405" t="s">
        <v>139</v>
      </c>
      <c r="O3" s="405" t="s">
        <v>181</v>
      </c>
      <c r="P3" s="144"/>
      <c r="Q3" s="428" t="s">
        <v>4</v>
      </c>
      <c r="R3" s="429"/>
      <c r="S3" s="430"/>
    </row>
    <row r="4" spans="1:29" ht="39.75" customHeight="1" x14ac:dyDescent="0.5">
      <c r="A4" s="141"/>
      <c r="B4" s="90" t="s">
        <v>0</v>
      </c>
      <c r="C4" s="92" t="s">
        <v>2</v>
      </c>
      <c r="D4" s="418"/>
      <c r="E4" s="419"/>
      <c r="F4" s="146"/>
      <c r="G4" s="406"/>
      <c r="H4" s="406" t="s">
        <v>99</v>
      </c>
      <c r="I4" s="413"/>
      <c r="J4" s="423"/>
      <c r="K4" s="315"/>
      <c r="L4" s="406"/>
      <c r="M4" s="406" t="s">
        <v>99</v>
      </c>
      <c r="N4" s="413"/>
      <c r="O4" s="406"/>
      <c r="P4" s="144"/>
      <c r="Q4" s="414" t="s">
        <v>56</v>
      </c>
      <c r="R4" s="415"/>
      <c r="S4" s="431"/>
      <c r="U4" s="407" t="s">
        <v>166</v>
      </c>
      <c r="V4" s="408"/>
      <c r="W4" s="409"/>
      <c r="X4" s="407" t="s">
        <v>168</v>
      </c>
      <c r="Y4" s="408"/>
      <c r="Z4" s="410"/>
      <c r="AA4" s="411" t="s">
        <v>139</v>
      </c>
      <c r="AB4" s="408"/>
      <c r="AC4" s="410"/>
    </row>
    <row r="5" spans="1:29" ht="14.25" customHeight="1" x14ac:dyDescent="0.5">
      <c r="A5" s="141"/>
      <c r="B5" s="93"/>
      <c r="C5" s="93"/>
      <c r="D5" s="420"/>
      <c r="E5" s="421"/>
      <c r="F5" s="146"/>
      <c r="G5" s="221">
        <v>3</v>
      </c>
      <c r="H5" s="221">
        <v>3</v>
      </c>
      <c r="I5" s="221">
        <v>3</v>
      </c>
      <c r="J5" s="424"/>
      <c r="K5" s="315"/>
      <c r="L5" s="221">
        <v>3</v>
      </c>
      <c r="M5" s="221">
        <v>3</v>
      </c>
      <c r="N5" s="221">
        <v>3</v>
      </c>
      <c r="O5" s="413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>
        <f>IF(เวลาเรียน1!B6="","",เวลาเรียน1!B6)</f>
        <v>13058</v>
      </c>
      <c r="D6" s="238" t="str">
        <f>IF(เวลาเรียน1!C6="","",เวลาเรียน1!C6)</f>
        <v>ศุภกิตติ์</v>
      </c>
      <c r="E6" s="239" t="str">
        <f>IF(เวลาเรียน1!D6="","",เวลาเรียน1!D6)</f>
        <v>แสงสว่าง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>
        <f>IF(เวลาเรียน1!B7="","",เวลาเรียน1!B7)</f>
        <v>13110</v>
      </c>
      <c r="D7" s="240" t="str">
        <f>IF(เวลาเรียน1!C7="","",เวลาเรียน1!C7)</f>
        <v>วสุ</v>
      </c>
      <c r="E7" s="241" t="str">
        <f>IF(เวลาเรียน1!D7="","",เวลาเรียน1!D7)</f>
        <v>ไกรรวีโรจ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>
        <f>IF(เวลาเรียน1!B8="","",เวลาเรียน1!B8)</f>
        <v>13212</v>
      </c>
      <c r="D8" s="240" t="str">
        <f>IF(เวลาเรียน1!C8="","",เวลาเรียน1!C8)</f>
        <v>ไพชยันต์</v>
      </c>
      <c r="E8" s="241" t="str">
        <f>IF(เวลาเรียน1!D8="","",เวลาเรียน1!D8)</f>
        <v>คลังเปรมจิตต์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>
        <f>IF(เวลาเรียน1!B9="","",เวลาเรียน1!B9)</f>
        <v>13230</v>
      </c>
      <c r="D9" s="240" t="str">
        <f>IF(เวลาเรียน1!C9="","",เวลาเรียน1!C9)</f>
        <v>วรภูมิ</v>
      </c>
      <c r="E9" s="241" t="str">
        <f>IF(เวลาเรียน1!D9="","",เวลาเรียน1!D9)</f>
        <v>นันทปถวี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>
        <f>IF(เวลาเรียน1!B10="","",เวลาเรียน1!B10)</f>
        <v>13237</v>
      </c>
      <c r="D10" s="240" t="str">
        <f>IF(เวลาเรียน1!C10="","",เวลาเรียน1!C10)</f>
        <v>ทัตพงศ์</v>
      </c>
      <c r="E10" s="241" t="str">
        <f>IF(เวลาเรียน1!D10="","",เวลาเรียน1!D10)</f>
        <v>กอนแก้ว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>
        <f>IF(เวลาเรียน1!B11="","",เวลาเรียน1!B11)</f>
        <v>13241</v>
      </c>
      <c r="D11" s="240" t="str">
        <f>IF(เวลาเรียน1!C11="","",เวลาเรียน1!C11)</f>
        <v>จีโฮ</v>
      </c>
      <c r="E11" s="241" t="str">
        <f>IF(เวลาเรียน1!D11="","",เวลาเรียน1!D11)</f>
        <v>ลี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>
        <f>IF(เวลาเรียน1!B12="","",เวลาเรียน1!B12)</f>
        <v>13242</v>
      </c>
      <c r="D12" s="240" t="str">
        <f>IF(เวลาเรียน1!C12="","",เวลาเรียน1!C12)</f>
        <v>ธีณพ</v>
      </c>
      <c r="E12" s="241" t="str">
        <f>IF(เวลาเรียน1!D12="","",เวลาเรียน1!D12)</f>
        <v>ประเสริฐสกุลกิจ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>
        <f>IF(เวลาเรียน1!B13="","",เวลาเรียน1!B13)</f>
        <v>13244</v>
      </c>
      <c r="D13" s="240" t="str">
        <f>IF(เวลาเรียน1!C13="","",เวลาเรียน1!C13)</f>
        <v>ศวัส</v>
      </c>
      <c r="E13" s="241" t="str">
        <f>IF(เวลาเรียน1!D13="","",เวลาเรียน1!D13)</f>
        <v>ตรีสุวรรณ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>
        <f>IF(เวลาเรียน1!B14="","",เวลาเรียน1!B14)</f>
        <v>13246</v>
      </c>
      <c r="D14" s="240" t="str">
        <f>IF(เวลาเรียน1!C14="","",เวลาเรียน1!C14)</f>
        <v>บุตรบัณฑิต</v>
      </c>
      <c r="E14" s="241" t="str">
        <f>IF(เวลาเรียน1!D14="","",เวลาเรียน1!D14)</f>
        <v>ทยาอุไร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>
        <f>IF(เวลาเรียน1!B15="","",เวลาเรียน1!B15)</f>
        <v>13247</v>
      </c>
      <c r="D15" s="240" t="str">
        <f>IF(เวลาเรียน1!C15="","",เวลาเรียน1!C15)</f>
        <v>ณัฐธนโชติ</v>
      </c>
      <c r="E15" s="241" t="str">
        <f>IF(เวลาเรียน1!D15="","",เวลาเรียน1!D15)</f>
        <v>รัตนสุวรรณ์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>
        <f>IF(เวลาเรียน1!B16="","",เวลาเรียน1!B16)</f>
        <v>13249</v>
      </c>
      <c r="D16" s="240" t="str">
        <f>IF(เวลาเรียน1!C16="","",เวลาเรียน1!C16)</f>
        <v>ลิมปศิลป์</v>
      </c>
      <c r="E16" s="241" t="str">
        <f>IF(เวลาเรียน1!D16="","",เวลาเรียน1!D16)</f>
        <v>ศิริศักดิ์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>
        <f>IF(เวลาเรียน1!B17="","",เวลาเรียน1!B17)</f>
        <v>13253</v>
      </c>
      <c r="D17" s="240" t="str">
        <f>IF(เวลาเรียน1!C17="","",เวลาเรียน1!C17)</f>
        <v>ภาสพงศ์</v>
      </c>
      <c r="E17" s="241" t="str">
        <f>IF(เวลาเรียน1!D17="","",เวลาเรียน1!D17)</f>
        <v>แก้วน้อย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>
        <f>IF(เวลาเรียน1!B18="","",เวลาเรียน1!B18)</f>
        <v>13254</v>
      </c>
      <c r="D18" s="240" t="str">
        <f>IF(เวลาเรียน1!C18="","",เวลาเรียน1!C18)</f>
        <v>ชญานิศ</v>
      </c>
      <c r="E18" s="241" t="str">
        <f>IF(เวลาเรียน1!D18="","",เวลาเรียน1!D18)</f>
        <v>ปิ่นวิเศษ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>
        <f>IF(เวลาเรียน1!B19="","",เวลาเรียน1!B19)</f>
        <v>13273</v>
      </c>
      <c r="D19" s="240" t="str">
        <f>IF(เวลาเรียน1!C19="","",เวลาเรียน1!C19)</f>
        <v xml:space="preserve">ภัทรพล  </v>
      </c>
      <c r="E19" s="241" t="str">
        <f>IF(เวลาเรียน1!D19="","",เวลาเรียน1!D19)</f>
        <v>ผลงาม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13276</v>
      </c>
      <c r="D20" s="240" t="str">
        <f>IF(เวลาเรียน1!C20="","",เวลาเรียน1!C20)</f>
        <v xml:space="preserve">รุจ  </v>
      </c>
      <c r="E20" s="241" t="str">
        <f>IF(เวลาเรียน1!D20="","",เวลาเรียน1!D20)</f>
        <v>หน่อวงค์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>
        <f>IF(เวลาเรียน1!B21="","",เวลาเรียน1!B21)</f>
        <v>13587</v>
      </c>
      <c r="D21" s="240" t="str">
        <f>IF(เวลาเรียน1!C21="","",เวลาเรียน1!C21)</f>
        <v>ณัฐกันต์</v>
      </c>
      <c r="E21" s="241" t="str">
        <f>IF(เวลาเรียน1!D21="","",เวลาเรียน1!D21)</f>
        <v>เกสรธัมกิตติวุท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>
        <f>IF(เวลาเรียน1!B22="","",เวลาเรียน1!B22)</f>
        <v>13602</v>
      </c>
      <c r="D22" s="240" t="str">
        <f>IF(เวลาเรียน1!C22="","",เวลาเรียน1!C22)</f>
        <v>ภัทรดล</v>
      </c>
      <c r="E22" s="241" t="str">
        <f>IF(เวลาเรียน1!D22="","",เวลาเรียน1!D22)</f>
        <v>สุริเย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>
        <f>IF(เวลาเรียน1!B23="","",เวลาเรียน1!B23)</f>
        <v>14705</v>
      </c>
      <c r="D23" s="240" t="str">
        <f>IF(เวลาเรียน1!C23="","",เวลาเรียน1!C23)</f>
        <v>เมธาสิทธิ์</v>
      </c>
      <c r="E23" s="241" t="str">
        <f>IF(เวลาเรียน1!D23="","",เวลาเรียน1!D23)</f>
        <v>อู่อุดมยิ่ง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>
        <f>IF(เวลาเรียน1!B24="","",เวลาเรียน1!B24)</f>
        <v>14777</v>
      </c>
      <c r="D24" s="240" t="str">
        <f>IF(เวลาเรียน1!C24="","",เวลาเรียน1!C24)</f>
        <v>ญาณิศา</v>
      </c>
      <c r="E24" s="241" t="str">
        <f>IF(เวลาเรียน1!D24="","",เวลาเรียน1!D24)</f>
        <v>แสงเจริญสุขเลิศ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>
        <f>IF(เวลาเรียน1!B25="","",เวลาเรียน1!B25)</f>
        <v>14783</v>
      </c>
      <c r="D25" s="240" t="str">
        <f>IF(เวลาเรียน1!C25="","",เวลาเรียน1!C25)</f>
        <v>ตติญา</v>
      </c>
      <c r="E25" s="241" t="str">
        <f>IF(เวลาเรียน1!D25="","",เวลาเรียน1!D25)</f>
        <v>ศรีรัชกุล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15329</v>
      </c>
      <c r="D26" s="240" t="str">
        <f>IF(เวลาเรียน1!C26="","",เวลาเรียน1!C26)</f>
        <v>สุภัสสรา</v>
      </c>
      <c r="E26" s="241" t="str">
        <f>IF(เวลาเรียน1!D26="","",เวลาเรียน1!D26)</f>
        <v>สนธิเณร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>
        <f>IF(เวลาเรียน1!B27="","",เวลาเรียน1!B27)</f>
        <v>15341</v>
      </c>
      <c r="D27" s="240" t="str">
        <f>IF(เวลาเรียน1!C27="","",เวลาเรียน1!C27)</f>
        <v>ธนัญยา</v>
      </c>
      <c r="E27" s="241" t="str">
        <f>IF(เวลาเรียน1!D27="","",เวลาเรียน1!D27)</f>
        <v>จิรายุวัฒนา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>
        <f>IF(เวลาเรียน1!B28="","",เวลาเรียน1!B28)</f>
        <v>15900</v>
      </c>
      <c r="D28" s="240" t="str">
        <f>IF(เวลาเรียน1!C28="","",เวลาเรียน1!C28)</f>
        <v>ภัณฑิลา</v>
      </c>
      <c r="E28" s="241" t="str">
        <f>IF(เวลาเรียน1!D28="","",เวลาเรียน1!D28)</f>
        <v>จินดาสิริเลิศ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>
        <f>IF(เวลาเรียน1!B29="","",เวลาเรียน1!B29)</f>
        <v>17145</v>
      </c>
      <c r="D29" s="240" t="str">
        <f>IF(เวลาเรียน1!C29="","",เวลาเรียน1!C29)</f>
        <v>นพธีรา</v>
      </c>
      <c r="E29" s="241" t="str">
        <f>IF(เวลาเรียน1!D29="","",เวลาเรียน1!D29)</f>
        <v>พงศ์เจริญตระกูล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>
        <f>IF(เวลาเรียน1!B30="","",เวลาเรียน1!B30)</f>
        <v>17154</v>
      </c>
      <c r="D30" s="240" t="str">
        <f>IF(เวลาเรียน1!C30="","",เวลาเรียน1!C30)</f>
        <v>ปภาวรินท์</v>
      </c>
      <c r="E30" s="241" t="str">
        <f>IF(เวลาเรียน1!D30="","",เวลาเรียน1!D30)</f>
        <v>สร้างทรัพย์ไพศาล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>
        <f>IF(เวลาเรียน1!B31="","",เวลาเรียน1!B31)</f>
        <v>17160</v>
      </c>
      <c r="D31" s="240" t="str">
        <f>IF(เวลาเรียน1!C31="","",เวลาเรียน1!C31)</f>
        <v>ณัฐธยาน์</v>
      </c>
      <c r="E31" s="241" t="str">
        <f>IF(เวลาเรียน1!D31="","",เวลาเรียน1!D31)</f>
        <v>วงศ์สัมฤทธิ์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>
        <f>IF(เวลาเรียน1!B32="","",เวลาเรียน1!B32)</f>
        <v>17189</v>
      </c>
      <c r="D32" s="240" t="str">
        <f>IF(เวลาเรียน1!C32="","",เวลาเรียน1!C32)</f>
        <v>สิริษา</v>
      </c>
      <c r="E32" s="241" t="str">
        <f>IF(เวลาเรียน1!D32="","",เวลาเรียน1!D32)</f>
        <v>กรนววัชร์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>
        <f>IF(เวลาเรียน1!B33="","",เวลาเรียน1!B33)</f>
        <v>17202</v>
      </c>
      <c r="D33" s="240" t="str">
        <f>IF(เวลาเรียน1!C33="","",เวลาเรียน1!C33)</f>
        <v>บุญญิกา</v>
      </c>
      <c r="E33" s="241" t="str">
        <f>IF(เวลาเรียน1!D33="","",เวลาเรียน1!D33)</f>
        <v>เสนาะ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>
        <f>IF(เวลาเรียน1!B34="","",เวลาเรียน1!B34)</f>
        <v>17207</v>
      </c>
      <c r="D34" s="240" t="str">
        <f>IF(เวลาเรียน1!C34="","",เวลาเรียน1!C34)</f>
        <v>พิมพ์ชนก</v>
      </c>
      <c r="E34" s="241" t="str">
        <f>IF(เวลาเรียน1!D34="","",เวลาเรียน1!D34)</f>
        <v>ศิริภิวัฒน์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>
        <f>IF(เวลาเรียน1!B35="","",เวลาเรียน1!B35)</f>
        <v>17905</v>
      </c>
      <c r="D35" s="240" t="str">
        <f>IF(เวลาเรียน1!C35="","",เวลาเรียน1!C35)</f>
        <v>กมลชนก</v>
      </c>
      <c r="E35" s="241" t="str">
        <f>IF(เวลาเรียน1!D35="","",เวลาเรียน1!D35)</f>
        <v>เถื่อนวิถี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/>
      </c>
      <c r="D36" s="240" t="str">
        <f>IF(เวลาเรียน1!C36="","",เวลาเรียน1!C36)</f>
        <v/>
      </c>
      <c r="E36" s="241" t="str">
        <f>IF(เวลาเรียน1!D36="","",เวลาเรียน1!D36)</f>
        <v/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/>
      </c>
      <c r="D37" s="240" t="str">
        <f>IF(เวลาเรียน1!C37="","",เวลาเรียน1!C37)</f>
        <v/>
      </c>
      <c r="E37" s="241" t="str">
        <f>IF(เวลาเรียน1!D37="","",เวลาเรียน1!D37)</f>
        <v/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/>
      </c>
      <c r="D38" s="240" t="str">
        <f>IF(เวลาเรียน1!C38="","",เวลาเรียน1!C38)</f>
        <v/>
      </c>
      <c r="E38" s="241" t="str">
        <f>IF(เวลาเรียน1!D38="","",เวลาเรียน1!D38)</f>
        <v/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/>
      </c>
      <c r="D39" s="240" t="str">
        <f>IF(เวลาเรียน1!C39="","",เวลาเรียน1!C39)</f>
        <v/>
      </c>
      <c r="E39" s="241" t="str">
        <f>IF(เวลาเรียน1!D39="","",เวลาเรียน1!D39)</f>
        <v/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/>
      </c>
      <c r="D40" s="240" t="str">
        <f>IF(เวลาเรียน1!C40="","",เวลาเรียน1!C40)</f>
        <v/>
      </c>
      <c r="E40" s="241" t="str">
        <f>IF(เวลาเรียน1!D40="","",เวลาเรียน1!D40)</f>
        <v/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/>
      </c>
      <c r="D41" s="240" t="str">
        <f>IF(เวลาเรียน1!C41="","",เวลาเรียน1!C41)</f>
        <v/>
      </c>
      <c r="E41" s="241" t="str">
        <f>IF(เวลาเรียน1!D41="","",เวลาเรียน1!D41)</f>
        <v/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/>
      </c>
      <c r="D42" s="240" t="str">
        <f>IF(เวลาเรียน1!C42="","",เวลาเรียน1!C42)</f>
        <v/>
      </c>
      <c r="E42" s="241" t="str">
        <f>IF(เวลาเรียน1!D42="","",เวลาเรียน1!D42)</f>
        <v/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/>
      </c>
      <c r="D43" s="240" t="str">
        <f>IF(เวลาเรียน1!C43="","",เวลาเรียน1!C43)</f>
        <v/>
      </c>
      <c r="E43" s="241" t="str">
        <f>IF(เวลาเรียน1!D43="","",เวลาเรียน1!D43)</f>
        <v/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/>
      </c>
      <c r="D44" s="240" t="str">
        <f>IF(เวลาเรียน1!C44="","",เวลาเรียน1!C44)</f>
        <v/>
      </c>
      <c r="E44" s="241" t="str">
        <f>IF(เวลาเรียน1!D44="","",เวลาเรียน1!D44)</f>
        <v/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 t="str">
        <f>IF(เวลาเรียน1!B45="","",เวลาเรียน1!B45)</f>
        <v/>
      </c>
      <c r="D45" s="240" t="str">
        <f>IF(เวลาเรียน1!C45="","",เวลาเรียน1!C45)</f>
        <v/>
      </c>
      <c r="E45" s="241" t="str">
        <f>IF(เวลาเรียน1!D45="","",เวลาเรียน1!D45)</f>
        <v/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 t="str">
        <f>IF(เวลาเรียน1!B46="","",เวลาเรียน1!B46)</f>
        <v/>
      </c>
      <c r="D46" s="240" t="str">
        <f>IF(เวลาเรียน1!C46="","",เวลาเรียน1!C46)</f>
        <v/>
      </c>
      <c r="E46" s="241" t="str">
        <f>IF(เวลาเรียน1!D46="","",เวลาเรียน1!D46)</f>
        <v/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 t="str">
        <f>IF(เวลาเรียน1!B47="","",เวลาเรียน1!B47)</f>
        <v/>
      </c>
      <c r="D47" s="240" t="str">
        <f>IF(เวลาเรียน1!C47="","",เวลาเรียน1!C47)</f>
        <v/>
      </c>
      <c r="E47" s="241" t="str">
        <f>IF(เวลาเรียน1!D47="","",เวลาเรียน1!D47)</f>
        <v/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 t="str">
        <f>IF(เวลาเรียน1!B48="","",เวลาเรียน1!B48)</f>
        <v/>
      </c>
      <c r="D48" s="240" t="str">
        <f>IF(เวลาเรียน1!C48="","",เวลาเรียน1!C48)</f>
        <v/>
      </c>
      <c r="E48" s="241" t="str">
        <f>IF(เวลาเรียน1!D48="","",เวลาเรียน1!D48)</f>
        <v/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 t="str">
        <f>IF(เวลาเรียน1!B49="","",เวลาเรียน1!B49)</f>
        <v/>
      </c>
      <c r="D49" s="240" t="str">
        <f>IF(เวลาเรียน1!C49="","",เวลาเรียน1!C49)</f>
        <v/>
      </c>
      <c r="E49" s="241" t="str">
        <f>IF(เวลาเรียน1!D49="","",เวลาเรียน1!D49)</f>
        <v/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 t="str">
        <f>IF(เวลาเรียน1!B50="","",เวลาเรียน1!B50)</f>
        <v/>
      </c>
      <c r="D50" s="240" t="str">
        <f>IF(เวลาเรียน1!C50="","",เวลาเรียน1!C50)</f>
        <v/>
      </c>
      <c r="E50" s="241" t="str">
        <f>IF(เวลาเรียน1!D50="","",เวลาเรียน1!D50)</f>
        <v/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 t="str">
        <f>IF(เวลาเรียน1!B51="","",เวลาเรียน1!B51)</f>
        <v/>
      </c>
      <c r="D51" s="240" t="str">
        <f>IF(เวลาเรียน1!C51="","",เวลาเรียน1!C51)</f>
        <v/>
      </c>
      <c r="E51" s="241" t="str">
        <f>IF(เวลาเรียน1!D51="","",เวลาเรียน1!D51)</f>
        <v/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 t="str">
        <f>IF(เวลาเรียน1!B52="","",เวลาเรียน1!B52)</f>
        <v/>
      </c>
      <c r="D52" s="240" t="str">
        <f>IF(เวลาเรียน1!C52="","",เวลาเรียน1!C52)</f>
        <v/>
      </c>
      <c r="E52" s="241" t="str">
        <f>IF(เวลาเรียน1!D52="","",เวลาเรียน1!D52)</f>
        <v/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 t="str">
        <f>IF(เวลาเรียน1!B53="","",เวลาเรียน1!B53)</f>
        <v/>
      </c>
      <c r="D53" s="240" t="str">
        <f>IF(เวลาเรียน1!C53="","",เวลาเรียน1!C53)</f>
        <v/>
      </c>
      <c r="E53" s="241" t="str">
        <f>IF(เวลาเรียน1!D53="","",เวลาเรียน1!D53)</f>
        <v/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/>
      </c>
      <c r="D54" s="240" t="str">
        <f>IF(เวลาเรียน1!C54="","",เวลาเรียน1!C54)</f>
        <v/>
      </c>
      <c r="E54" s="241" t="str">
        <f>IF(เวลาเรียน1!D54="","",เวลาเรียน1!D54)</f>
        <v/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02" t="s">
        <v>33</v>
      </c>
      <c r="V66" s="403"/>
      <c r="W66" s="342">
        <f>COUNTIF($W$6:$W$65,"ดีเยี่ยม")</f>
        <v>0</v>
      </c>
      <c r="X66" s="402" t="s">
        <v>33</v>
      </c>
      <c r="Y66" s="403"/>
      <c r="Z66" s="343">
        <f>COUNTIF($Z$6:$Z$65,"ดีเยี่ยม")</f>
        <v>0</v>
      </c>
      <c r="AA66" s="412" t="s">
        <v>33</v>
      </c>
      <c r="AB66" s="403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01" t="s">
        <v>35</v>
      </c>
      <c r="V67" s="398"/>
      <c r="W67" s="345">
        <f>COUNTIF($W$6:$W$65,"ดี")</f>
        <v>0</v>
      </c>
      <c r="X67" s="401" t="s">
        <v>35</v>
      </c>
      <c r="Y67" s="398"/>
      <c r="Z67" s="346">
        <f>COUNTIF($Z$6:$Z$65,"ดี")</f>
        <v>0</v>
      </c>
      <c r="AA67" s="397" t="s">
        <v>35</v>
      </c>
      <c r="AB67" s="398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01" t="s">
        <v>51</v>
      </c>
      <c r="V68" s="398"/>
      <c r="W68" s="345">
        <f>COUNTIF($W$6:$W$65,"ผ่าน")</f>
        <v>0</v>
      </c>
      <c r="X68" s="401" t="s">
        <v>51</v>
      </c>
      <c r="Y68" s="398"/>
      <c r="Z68" s="346">
        <f>COUNTIF($Z$6:$Z$65,"ผ่าน")</f>
        <v>0</v>
      </c>
      <c r="AA68" s="397" t="s">
        <v>51</v>
      </c>
      <c r="AB68" s="398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04" t="s">
        <v>167</v>
      </c>
      <c r="V69" s="396"/>
      <c r="W69" s="347">
        <f>COUNTIF($W$6:$W$65,"ไม่ผ่าน")</f>
        <v>0</v>
      </c>
      <c r="X69" s="404" t="s">
        <v>167</v>
      </c>
      <c r="Y69" s="396"/>
      <c r="Z69" s="348">
        <f>COUNTIF($Z$6:$Z$65,"ไม่ผ่าน")</f>
        <v>0</v>
      </c>
      <c r="AA69" s="395" t="s">
        <v>167</v>
      </c>
      <c r="AB69" s="396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399" t="s">
        <v>98</v>
      </c>
      <c r="V70" s="400"/>
      <c r="W70" s="349">
        <f>SUM($W$66:$W$69)</f>
        <v>0</v>
      </c>
      <c r="X70" s="399" t="s">
        <v>98</v>
      </c>
      <c r="Y70" s="400"/>
      <c r="Z70" s="349">
        <f>SUM($Z$66:$Z$69)</f>
        <v>0</v>
      </c>
      <c r="AA70" s="399" t="s">
        <v>98</v>
      </c>
      <c r="AB70" s="400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L2:O2"/>
    <mergeCell ref="Q2:S2"/>
    <mergeCell ref="Q3:S3"/>
    <mergeCell ref="Q4:S4"/>
    <mergeCell ref="M3:M4"/>
    <mergeCell ref="N3:N4"/>
    <mergeCell ref="B2:C2"/>
    <mergeCell ref="D3:E5"/>
    <mergeCell ref="G2:J2"/>
    <mergeCell ref="G3:G4"/>
    <mergeCell ref="H3:H4"/>
    <mergeCell ref="I3:I4"/>
    <mergeCell ref="J3:J5"/>
    <mergeCell ref="L3:L4"/>
    <mergeCell ref="U4:W4"/>
    <mergeCell ref="X4:Z4"/>
    <mergeCell ref="AA4:AC4"/>
    <mergeCell ref="U66:V66"/>
    <mergeCell ref="AA66:AB66"/>
    <mergeCell ref="O3:O5"/>
    <mergeCell ref="X66:Y66"/>
    <mergeCell ref="X67:Y67"/>
    <mergeCell ref="X68:Y68"/>
    <mergeCell ref="X70:Y70"/>
    <mergeCell ref="U69:V69"/>
    <mergeCell ref="X69:Y69"/>
    <mergeCell ref="AA69:AB69"/>
    <mergeCell ref="AA67:AB67"/>
    <mergeCell ref="U70:V70"/>
    <mergeCell ref="U68:V68"/>
    <mergeCell ref="U67:V67"/>
    <mergeCell ref="AA68:AB68"/>
    <mergeCell ref="AA70:AB70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38" t="s">
        <v>11</v>
      </c>
      <c r="C2" s="439"/>
      <c r="D2" s="317">
        <f>IF(ปกหน้า!M4="","",ปกหน้า!M4)</f>
        <v>2560</v>
      </c>
      <c r="E2" s="318"/>
      <c r="F2" s="319"/>
      <c r="G2" s="440" t="s">
        <v>52</v>
      </c>
      <c r="H2" s="441"/>
      <c r="I2" s="441"/>
      <c r="J2" s="441"/>
      <c r="K2" s="441"/>
      <c r="L2" s="442"/>
      <c r="M2" s="320"/>
      <c r="N2" s="440" t="s">
        <v>53</v>
      </c>
      <c r="O2" s="441"/>
      <c r="P2" s="441"/>
      <c r="Q2" s="441"/>
      <c r="R2" s="441"/>
      <c r="S2" s="442"/>
      <c r="T2" s="321"/>
      <c r="U2" s="483" t="s">
        <v>3</v>
      </c>
      <c r="V2" s="484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46" t="s">
        <v>0</v>
      </c>
      <c r="C3" s="443" t="s">
        <v>2</v>
      </c>
      <c r="D3" s="463" t="s">
        <v>1</v>
      </c>
      <c r="E3" s="464"/>
      <c r="F3" s="163"/>
      <c r="G3" s="452" t="s">
        <v>134</v>
      </c>
      <c r="H3" s="449" t="s">
        <v>135</v>
      </c>
      <c r="I3" s="449" t="s">
        <v>136</v>
      </c>
      <c r="J3" s="449" t="s">
        <v>137</v>
      </c>
      <c r="K3" s="472" t="s">
        <v>138</v>
      </c>
      <c r="L3" s="469" t="s">
        <v>6</v>
      </c>
      <c r="M3" s="164"/>
      <c r="N3" s="458" t="s">
        <v>134</v>
      </c>
      <c r="O3" s="455" t="s">
        <v>135</v>
      </c>
      <c r="P3" s="455" t="s">
        <v>136</v>
      </c>
      <c r="Q3" s="455" t="s">
        <v>137</v>
      </c>
      <c r="R3" s="455" t="s">
        <v>138</v>
      </c>
      <c r="S3" s="469" t="s">
        <v>6</v>
      </c>
      <c r="T3" s="165"/>
      <c r="U3" s="487" t="s">
        <v>4</v>
      </c>
      <c r="V3" s="488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47"/>
      <c r="C4" s="444"/>
      <c r="D4" s="465"/>
      <c r="E4" s="466"/>
      <c r="F4" s="163"/>
      <c r="G4" s="453"/>
      <c r="H4" s="450"/>
      <c r="I4" s="450"/>
      <c r="J4" s="450"/>
      <c r="K4" s="473"/>
      <c r="L4" s="470"/>
      <c r="M4" s="164"/>
      <c r="N4" s="459"/>
      <c r="O4" s="456"/>
      <c r="P4" s="456"/>
      <c r="Q4" s="456"/>
      <c r="R4" s="456"/>
      <c r="S4" s="470"/>
      <c r="T4" s="165"/>
      <c r="U4" s="483" t="s">
        <v>56</v>
      </c>
      <c r="V4" s="484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47"/>
      <c r="C5" s="444"/>
      <c r="D5" s="465"/>
      <c r="E5" s="466"/>
      <c r="F5" s="161"/>
      <c r="G5" s="454"/>
      <c r="H5" s="451"/>
      <c r="I5" s="451"/>
      <c r="J5" s="451"/>
      <c r="K5" s="474"/>
      <c r="L5" s="470"/>
      <c r="M5" s="164"/>
      <c r="N5" s="460"/>
      <c r="O5" s="457"/>
      <c r="P5" s="457"/>
      <c r="Q5" s="457"/>
      <c r="R5" s="457"/>
      <c r="S5" s="470"/>
      <c r="T5" s="164"/>
      <c r="U5" s="485"/>
      <c r="V5" s="486"/>
      <c r="X5" s="478" t="s">
        <v>134</v>
      </c>
      <c r="Y5" s="476"/>
      <c r="Z5" s="479"/>
      <c r="AA5" s="478" t="s">
        <v>135</v>
      </c>
      <c r="AB5" s="476"/>
      <c r="AC5" s="479"/>
      <c r="AD5" s="475" t="s">
        <v>136</v>
      </c>
      <c r="AE5" s="476"/>
      <c r="AF5" s="477"/>
      <c r="AG5" s="478" t="s">
        <v>170</v>
      </c>
      <c r="AH5" s="476"/>
      <c r="AI5" s="479"/>
      <c r="AJ5" s="475" t="s">
        <v>171</v>
      </c>
      <c r="AK5" s="476"/>
      <c r="AL5" s="479"/>
    </row>
    <row r="6" spans="1:38" s="177" customFormat="1" ht="12.75" customHeight="1" x14ac:dyDescent="0.55000000000000004">
      <c r="A6" s="167"/>
      <c r="B6" s="448"/>
      <c r="C6" s="445"/>
      <c r="D6" s="467"/>
      <c r="E6" s="468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71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71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>
        <f>IF(เวลาเรียน1!B6="","",เวลาเรียน1!B6)</f>
        <v>13058</v>
      </c>
      <c r="D7" s="224" t="str">
        <f>IF(เวลาเรียน1!C6="","",เวลาเรียน1!C6)</f>
        <v>ศุภกิตติ์</v>
      </c>
      <c r="E7" s="225" t="str">
        <f>IF(เวลาเรียน1!D6="","",เวลาเรียน1!D6)</f>
        <v>แสงสว่าง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>
        <f>IF(เวลาเรียน1!B7="","",เวลาเรียน1!B7)</f>
        <v>13110</v>
      </c>
      <c r="D8" s="228" t="str">
        <f>IF(เวลาเรียน1!C7="","",เวลาเรียน1!C7)</f>
        <v>วสุ</v>
      </c>
      <c r="E8" s="229" t="str">
        <f>IF(เวลาเรียน1!D7="","",เวลาเรียน1!D7)</f>
        <v>ไกรรวีโรจ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>
        <f>IF(เวลาเรียน1!B8="","",เวลาเรียน1!B8)</f>
        <v>13212</v>
      </c>
      <c r="D9" s="228" t="str">
        <f>IF(เวลาเรียน1!C8="","",เวลาเรียน1!C8)</f>
        <v>ไพชยันต์</v>
      </c>
      <c r="E9" s="229" t="str">
        <f>IF(เวลาเรียน1!D8="","",เวลาเรียน1!D8)</f>
        <v>คลังเปรมจิตต์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>
        <f>IF(เวลาเรียน1!B9="","",เวลาเรียน1!B9)</f>
        <v>13230</v>
      </c>
      <c r="D10" s="228" t="str">
        <f>IF(เวลาเรียน1!C9="","",เวลาเรียน1!C9)</f>
        <v>วรภูมิ</v>
      </c>
      <c r="E10" s="229" t="str">
        <f>IF(เวลาเรียน1!D9="","",เวลาเรียน1!D9)</f>
        <v>นันทปถวี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>
        <f>IF(เวลาเรียน1!B10="","",เวลาเรียน1!B10)</f>
        <v>13237</v>
      </c>
      <c r="D11" s="228" t="str">
        <f>IF(เวลาเรียน1!C10="","",เวลาเรียน1!C10)</f>
        <v>ทัตพงศ์</v>
      </c>
      <c r="E11" s="229" t="str">
        <f>IF(เวลาเรียน1!D10="","",เวลาเรียน1!D10)</f>
        <v>กอนแก้ว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>
        <f>IF(เวลาเรียน1!B11="","",เวลาเรียน1!B11)</f>
        <v>13241</v>
      </c>
      <c r="D12" s="228" t="str">
        <f>IF(เวลาเรียน1!C11="","",เวลาเรียน1!C11)</f>
        <v>จีโฮ</v>
      </c>
      <c r="E12" s="229" t="str">
        <f>IF(เวลาเรียน1!D11="","",เวลาเรียน1!D11)</f>
        <v>ลี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>
        <f>IF(เวลาเรียน1!B12="","",เวลาเรียน1!B12)</f>
        <v>13242</v>
      </c>
      <c r="D13" s="228" t="str">
        <f>IF(เวลาเรียน1!C12="","",เวลาเรียน1!C12)</f>
        <v>ธีณพ</v>
      </c>
      <c r="E13" s="229" t="str">
        <f>IF(เวลาเรียน1!D12="","",เวลาเรียน1!D12)</f>
        <v>ประเสริฐสกุลกิจ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>
        <f>IF(เวลาเรียน1!B13="","",เวลาเรียน1!B13)</f>
        <v>13244</v>
      </c>
      <c r="D14" s="228" t="str">
        <f>IF(เวลาเรียน1!C13="","",เวลาเรียน1!C13)</f>
        <v>ศวัส</v>
      </c>
      <c r="E14" s="229" t="str">
        <f>IF(เวลาเรียน1!D13="","",เวลาเรียน1!D13)</f>
        <v>ตรีสุวรรณ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>
        <f>IF(เวลาเรียน1!B14="","",เวลาเรียน1!B14)</f>
        <v>13246</v>
      </c>
      <c r="D15" s="228" t="str">
        <f>IF(เวลาเรียน1!C14="","",เวลาเรียน1!C14)</f>
        <v>บุตรบัณฑิต</v>
      </c>
      <c r="E15" s="229" t="str">
        <f>IF(เวลาเรียน1!D14="","",เวลาเรียน1!D14)</f>
        <v>ทยาอุไร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>
        <f>IF(เวลาเรียน1!B15="","",เวลาเรียน1!B15)</f>
        <v>13247</v>
      </c>
      <c r="D16" s="228" t="str">
        <f>IF(เวลาเรียน1!C15="","",เวลาเรียน1!C15)</f>
        <v>ณัฐธนโชติ</v>
      </c>
      <c r="E16" s="229" t="str">
        <f>IF(เวลาเรียน1!D15="","",เวลาเรียน1!D15)</f>
        <v>รัตนสุวรรณ์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>
        <f>IF(เวลาเรียน1!B16="","",เวลาเรียน1!B16)</f>
        <v>13249</v>
      </c>
      <c r="D17" s="228" t="str">
        <f>IF(เวลาเรียน1!C16="","",เวลาเรียน1!C16)</f>
        <v>ลิมปศิลป์</v>
      </c>
      <c r="E17" s="229" t="str">
        <f>IF(เวลาเรียน1!D16="","",เวลาเรียน1!D16)</f>
        <v>ศิริศักดิ์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>
        <f>IF(เวลาเรียน1!B17="","",เวลาเรียน1!B17)</f>
        <v>13253</v>
      </c>
      <c r="D18" s="228" t="str">
        <f>IF(เวลาเรียน1!C17="","",เวลาเรียน1!C17)</f>
        <v>ภาสพงศ์</v>
      </c>
      <c r="E18" s="229" t="str">
        <f>IF(เวลาเรียน1!D17="","",เวลาเรียน1!D17)</f>
        <v>แก้วน้อย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>
        <f>IF(เวลาเรียน1!B18="","",เวลาเรียน1!B18)</f>
        <v>13254</v>
      </c>
      <c r="D19" s="228" t="str">
        <f>IF(เวลาเรียน1!C18="","",เวลาเรียน1!C18)</f>
        <v>ชญานิศ</v>
      </c>
      <c r="E19" s="229" t="str">
        <f>IF(เวลาเรียน1!D18="","",เวลาเรียน1!D18)</f>
        <v>ปิ่นวิเศษ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>
        <f>IF(เวลาเรียน1!B19="","",เวลาเรียน1!B19)</f>
        <v>13273</v>
      </c>
      <c r="D20" s="228" t="str">
        <f>IF(เวลาเรียน1!C19="","",เวลาเรียน1!C19)</f>
        <v xml:space="preserve">ภัทรพล  </v>
      </c>
      <c r="E20" s="229" t="str">
        <f>IF(เวลาเรียน1!D19="","",เวลาเรียน1!D19)</f>
        <v>ผลงาม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13276</v>
      </c>
      <c r="D21" s="228" t="str">
        <f>IF(เวลาเรียน1!C20="","",เวลาเรียน1!C20)</f>
        <v xml:space="preserve">รุจ  </v>
      </c>
      <c r="E21" s="229" t="str">
        <f>IF(เวลาเรียน1!D20="","",เวลาเรียน1!D20)</f>
        <v>หน่อวงค์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>
        <f>IF(เวลาเรียน1!B21="","",เวลาเรียน1!B21)</f>
        <v>13587</v>
      </c>
      <c r="D22" s="228" t="str">
        <f>IF(เวลาเรียน1!C21="","",เวลาเรียน1!C21)</f>
        <v>ณัฐกันต์</v>
      </c>
      <c r="E22" s="229" t="str">
        <f>IF(เวลาเรียน1!D21="","",เวลาเรียน1!D21)</f>
        <v>เกสรธัมกิตติวุท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>
        <f>IF(เวลาเรียน1!B22="","",เวลาเรียน1!B22)</f>
        <v>13602</v>
      </c>
      <c r="D23" s="228" t="str">
        <f>IF(เวลาเรียน1!C22="","",เวลาเรียน1!C22)</f>
        <v>ภัทรดล</v>
      </c>
      <c r="E23" s="229" t="str">
        <f>IF(เวลาเรียน1!D22="","",เวลาเรียน1!D22)</f>
        <v>สุริเย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>
        <f>IF(เวลาเรียน1!B23="","",เวลาเรียน1!B23)</f>
        <v>14705</v>
      </c>
      <c r="D24" s="228" t="str">
        <f>IF(เวลาเรียน1!C23="","",เวลาเรียน1!C23)</f>
        <v>เมธาสิทธิ์</v>
      </c>
      <c r="E24" s="229" t="str">
        <f>IF(เวลาเรียน1!D23="","",เวลาเรียน1!D23)</f>
        <v>อู่อุดมยิ่ง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>
        <f>IF(เวลาเรียน1!B24="","",เวลาเรียน1!B24)</f>
        <v>14777</v>
      </c>
      <c r="D25" s="228" t="str">
        <f>IF(เวลาเรียน1!C24="","",เวลาเรียน1!C24)</f>
        <v>ญาณิศา</v>
      </c>
      <c r="E25" s="229" t="str">
        <f>IF(เวลาเรียน1!D24="","",เวลาเรียน1!D24)</f>
        <v>แสงเจริญสุขเลิศ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>
        <f>IF(เวลาเรียน1!B25="","",เวลาเรียน1!B25)</f>
        <v>14783</v>
      </c>
      <c r="D26" s="228" t="str">
        <f>IF(เวลาเรียน1!C25="","",เวลาเรียน1!C25)</f>
        <v>ตติญา</v>
      </c>
      <c r="E26" s="229" t="str">
        <f>IF(เวลาเรียน1!D25="","",เวลาเรียน1!D25)</f>
        <v>ศรีรัชกุล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15329</v>
      </c>
      <c r="D27" s="228" t="str">
        <f>IF(เวลาเรียน1!C26="","",เวลาเรียน1!C26)</f>
        <v>สุภัสสรา</v>
      </c>
      <c r="E27" s="229" t="str">
        <f>IF(เวลาเรียน1!D26="","",เวลาเรียน1!D26)</f>
        <v>สนธิเณร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>
        <f>IF(เวลาเรียน1!B27="","",เวลาเรียน1!B27)</f>
        <v>15341</v>
      </c>
      <c r="D28" s="228" t="str">
        <f>IF(เวลาเรียน1!C27="","",เวลาเรียน1!C27)</f>
        <v>ธนัญยา</v>
      </c>
      <c r="E28" s="229" t="str">
        <f>IF(เวลาเรียน1!D27="","",เวลาเรียน1!D27)</f>
        <v>จิรายุวัฒนา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>
        <f>IF(เวลาเรียน1!B28="","",เวลาเรียน1!B28)</f>
        <v>15900</v>
      </c>
      <c r="D29" s="228" t="str">
        <f>IF(เวลาเรียน1!C28="","",เวลาเรียน1!C28)</f>
        <v>ภัณฑิลา</v>
      </c>
      <c r="E29" s="229" t="str">
        <f>IF(เวลาเรียน1!D28="","",เวลาเรียน1!D28)</f>
        <v>จินดาสิริเลิศ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>
        <f>IF(เวลาเรียน1!B29="","",เวลาเรียน1!B29)</f>
        <v>17145</v>
      </c>
      <c r="D30" s="228" t="str">
        <f>IF(เวลาเรียน1!C29="","",เวลาเรียน1!C29)</f>
        <v>นพธีรา</v>
      </c>
      <c r="E30" s="229" t="str">
        <f>IF(เวลาเรียน1!D29="","",เวลาเรียน1!D29)</f>
        <v>พงศ์เจริญตระกูล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>
        <f>IF(เวลาเรียน1!B30="","",เวลาเรียน1!B30)</f>
        <v>17154</v>
      </c>
      <c r="D31" s="228" t="str">
        <f>IF(เวลาเรียน1!C30="","",เวลาเรียน1!C30)</f>
        <v>ปภาวรินท์</v>
      </c>
      <c r="E31" s="229" t="str">
        <f>IF(เวลาเรียน1!D30="","",เวลาเรียน1!D30)</f>
        <v>สร้างทรัพย์ไพศาล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>
        <f>IF(เวลาเรียน1!B31="","",เวลาเรียน1!B31)</f>
        <v>17160</v>
      </c>
      <c r="D32" s="228" t="str">
        <f>IF(เวลาเรียน1!C31="","",เวลาเรียน1!C31)</f>
        <v>ณัฐธยาน์</v>
      </c>
      <c r="E32" s="229" t="str">
        <f>IF(เวลาเรียน1!D31="","",เวลาเรียน1!D31)</f>
        <v>วงศ์สัมฤทธิ์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>
        <f>IF(เวลาเรียน1!B32="","",เวลาเรียน1!B32)</f>
        <v>17189</v>
      </c>
      <c r="D33" s="228" t="str">
        <f>IF(เวลาเรียน1!C32="","",เวลาเรียน1!C32)</f>
        <v>สิริษา</v>
      </c>
      <c r="E33" s="229" t="str">
        <f>IF(เวลาเรียน1!D32="","",เวลาเรียน1!D32)</f>
        <v>กรนววัชร์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>
        <f>IF(เวลาเรียน1!B33="","",เวลาเรียน1!B33)</f>
        <v>17202</v>
      </c>
      <c r="D34" s="228" t="str">
        <f>IF(เวลาเรียน1!C33="","",เวลาเรียน1!C33)</f>
        <v>บุญญิกา</v>
      </c>
      <c r="E34" s="229" t="str">
        <f>IF(เวลาเรียน1!D33="","",เวลาเรียน1!D33)</f>
        <v>เสนาะ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>
        <f>IF(เวลาเรียน1!B34="","",เวลาเรียน1!B34)</f>
        <v>17207</v>
      </c>
      <c r="D35" s="228" t="str">
        <f>IF(เวลาเรียน1!C34="","",เวลาเรียน1!C34)</f>
        <v>พิมพ์ชนก</v>
      </c>
      <c r="E35" s="229" t="str">
        <f>IF(เวลาเรียน1!D34="","",เวลาเรียน1!D34)</f>
        <v>ศิริภิวัฒน์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>
        <f>IF(เวลาเรียน1!B35="","",เวลาเรียน1!B35)</f>
        <v>17905</v>
      </c>
      <c r="D36" s="228" t="str">
        <f>IF(เวลาเรียน1!C35="","",เวลาเรียน1!C35)</f>
        <v>กมลชนก</v>
      </c>
      <c r="E36" s="229" t="str">
        <f>IF(เวลาเรียน1!D35="","",เวลาเรียน1!D35)</f>
        <v>เถื่อนวิถี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80" t="s">
        <v>33</v>
      </c>
      <c r="Y67" s="433"/>
      <c r="Z67" s="323">
        <f>COUNTIF($Z$7:$Z$66,"ดีเยี่ยม")</f>
        <v>0</v>
      </c>
      <c r="AA67" s="480" t="s">
        <v>33</v>
      </c>
      <c r="AB67" s="433"/>
      <c r="AC67" s="324">
        <f>COUNTIF($AC$7:$AC$66,"ดีเยี่ยม")</f>
        <v>0</v>
      </c>
      <c r="AD67" s="432" t="s">
        <v>33</v>
      </c>
      <c r="AE67" s="433"/>
      <c r="AF67" s="324">
        <f>COUNTIF($AF$7:$AF$66,"ดีเยี่ยม")</f>
        <v>0</v>
      </c>
      <c r="AG67" s="432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81" t="s">
        <v>35</v>
      </c>
      <c r="Y68" s="435"/>
      <c r="Z68" s="325">
        <f>COUNTIF($Z$7:$Z$66,"ดี")</f>
        <v>0</v>
      </c>
      <c r="AA68" s="481" t="s">
        <v>35</v>
      </c>
      <c r="AB68" s="435"/>
      <c r="AC68" s="326">
        <f>COUNTIF($AC$7:$AC$66,"ดี")</f>
        <v>0</v>
      </c>
      <c r="AD68" s="434" t="s">
        <v>35</v>
      </c>
      <c r="AE68" s="435"/>
      <c r="AF68" s="326">
        <f>COUNTIF($AF$7:$AF$66,"ดี")</f>
        <v>0</v>
      </c>
      <c r="AG68" s="434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81" t="s">
        <v>51</v>
      </c>
      <c r="Y69" s="435"/>
      <c r="Z69" s="325">
        <f>COUNTIF($Z$7:$Z$66,"ผ่าน")</f>
        <v>0</v>
      </c>
      <c r="AA69" s="481" t="s">
        <v>51</v>
      </c>
      <c r="AB69" s="435"/>
      <c r="AC69" s="326">
        <f>COUNTIF($AC$7:$AC$66,"ผ่าน")</f>
        <v>0</v>
      </c>
      <c r="AD69" s="434" t="s">
        <v>51</v>
      </c>
      <c r="AE69" s="435"/>
      <c r="AF69" s="326">
        <f>COUNTIF($AF$7:$AF$66,"ผ่าน")</f>
        <v>0</v>
      </c>
      <c r="AG69" s="434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82" t="s">
        <v>167</v>
      </c>
      <c r="Y70" s="437"/>
      <c r="Z70" s="327">
        <f>COUNTIF($Z$7:$Z$66,"ไม่ผ่าน")</f>
        <v>0</v>
      </c>
      <c r="AA70" s="482" t="s">
        <v>167</v>
      </c>
      <c r="AB70" s="437"/>
      <c r="AC70" s="328">
        <f>COUNTIF($AC$7:$AC$66,"ไม่ผ่าน")</f>
        <v>0</v>
      </c>
      <c r="AD70" s="436" t="s">
        <v>167</v>
      </c>
      <c r="AE70" s="437"/>
      <c r="AF70" s="328">
        <f>COUNTIF($AF$7:$AF$66,"ไม่ผ่าน")</f>
        <v>0</v>
      </c>
      <c r="AG70" s="436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61" t="s">
        <v>98</v>
      </c>
      <c r="Y71" s="462"/>
      <c r="Z71" s="329">
        <f>SUM($Z$67:$Z$70)</f>
        <v>0</v>
      </c>
      <c r="AA71" s="461" t="s">
        <v>98</v>
      </c>
      <c r="AB71" s="462"/>
      <c r="AC71" s="329">
        <f>SUM($AC$67:$AC$70)</f>
        <v>0</v>
      </c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U2:V2"/>
    <mergeCell ref="U4:V5"/>
    <mergeCell ref="U3:V3"/>
    <mergeCell ref="AJ5:AL5"/>
    <mergeCell ref="AG5:AI5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04" t="s">
        <v>11</v>
      </c>
      <c r="C2" s="505"/>
      <c r="D2" s="87">
        <f>IF(ปกหน้า!M4="","",ปกหน้า!M4)</f>
        <v>2560</v>
      </c>
      <c r="E2" s="100"/>
      <c r="F2" s="153"/>
      <c r="G2" s="506" t="s">
        <v>52</v>
      </c>
      <c r="H2" s="507"/>
      <c r="I2" s="507"/>
      <c r="J2" s="507"/>
      <c r="K2" s="507"/>
      <c r="L2" s="507"/>
      <c r="M2" s="507"/>
      <c r="N2" s="507"/>
      <c r="O2" s="508"/>
      <c r="P2" s="154"/>
      <c r="Q2" s="506" t="s">
        <v>53</v>
      </c>
      <c r="R2" s="507"/>
      <c r="S2" s="507"/>
      <c r="T2" s="507"/>
      <c r="U2" s="507"/>
      <c r="V2" s="507"/>
      <c r="W2" s="507"/>
      <c r="X2" s="507"/>
      <c r="Y2" s="508"/>
      <c r="Z2" s="155"/>
      <c r="AA2" s="518" t="s">
        <v>3</v>
      </c>
      <c r="AB2" s="519"/>
    </row>
    <row r="3" spans="1:53" ht="15.2" customHeight="1" x14ac:dyDescent="0.4">
      <c r="A3" s="141"/>
      <c r="B3" s="501" t="s">
        <v>0</v>
      </c>
      <c r="C3" s="492" t="s">
        <v>2</v>
      </c>
      <c r="D3" s="495" t="s">
        <v>1</v>
      </c>
      <c r="E3" s="496"/>
      <c r="F3" s="153"/>
      <c r="G3" s="515" t="s">
        <v>57</v>
      </c>
      <c r="H3" s="509" t="s">
        <v>58</v>
      </c>
      <c r="I3" s="509" t="s">
        <v>59</v>
      </c>
      <c r="J3" s="509" t="s">
        <v>60</v>
      </c>
      <c r="K3" s="509" t="s">
        <v>61</v>
      </c>
      <c r="L3" s="509" t="s">
        <v>62</v>
      </c>
      <c r="M3" s="509" t="s">
        <v>63</v>
      </c>
      <c r="N3" s="512" t="s">
        <v>64</v>
      </c>
      <c r="O3" s="405" t="s">
        <v>6</v>
      </c>
      <c r="P3" s="154"/>
      <c r="Q3" s="515" t="s">
        <v>57</v>
      </c>
      <c r="R3" s="509" t="s">
        <v>58</v>
      </c>
      <c r="S3" s="509" t="s">
        <v>59</v>
      </c>
      <c r="T3" s="509" t="s">
        <v>60</v>
      </c>
      <c r="U3" s="509" t="s">
        <v>61</v>
      </c>
      <c r="V3" s="509" t="s">
        <v>62</v>
      </c>
      <c r="W3" s="509" t="s">
        <v>63</v>
      </c>
      <c r="X3" s="512" t="s">
        <v>64</v>
      </c>
      <c r="Y3" s="405" t="s">
        <v>6</v>
      </c>
      <c r="Z3" s="155"/>
      <c r="AA3" s="520" t="s">
        <v>4</v>
      </c>
      <c r="AB3" s="521"/>
    </row>
    <row r="4" spans="1:53" ht="15.2" customHeight="1" thickBot="1" x14ac:dyDescent="0.45">
      <c r="A4" s="141"/>
      <c r="B4" s="502"/>
      <c r="C4" s="493"/>
      <c r="D4" s="497"/>
      <c r="E4" s="498"/>
      <c r="F4" s="153"/>
      <c r="G4" s="516"/>
      <c r="H4" s="510"/>
      <c r="I4" s="510"/>
      <c r="J4" s="510"/>
      <c r="K4" s="510"/>
      <c r="L4" s="510"/>
      <c r="M4" s="510"/>
      <c r="N4" s="513"/>
      <c r="O4" s="406"/>
      <c r="P4" s="154"/>
      <c r="Q4" s="516"/>
      <c r="R4" s="510"/>
      <c r="S4" s="510"/>
      <c r="T4" s="510"/>
      <c r="U4" s="510"/>
      <c r="V4" s="510"/>
      <c r="W4" s="510"/>
      <c r="X4" s="513"/>
      <c r="Y4" s="406"/>
      <c r="Z4" s="155"/>
      <c r="AA4" s="522" t="s">
        <v>56</v>
      </c>
      <c r="AB4" s="523"/>
    </row>
    <row r="5" spans="1:53" ht="51.75" customHeight="1" x14ac:dyDescent="0.4">
      <c r="A5" s="141"/>
      <c r="B5" s="502"/>
      <c r="C5" s="493"/>
      <c r="D5" s="497"/>
      <c r="E5" s="498"/>
      <c r="F5" s="156"/>
      <c r="G5" s="517"/>
      <c r="H5" s="511"/>
      <c r="I5" s="511"/>
      <c r="J5" s="511"/>
      <c r="K5" s="511"/>
      <c r="L5" s="511"/>
      <c r="M5" s="511"/>
      <c r="N5" s="514"/>
      <c r="O5" s="406"/>
      <c r="P5" s="154"/>
      <c r="Q5" s="517"/>
      <c r="R5" s="511"/>
      <c r="S5" s="511"/>
      <c r="T5" s="511"/>
      <c r="U5" s="511"/>
      <c r="V5" s="511"/>
      <c r="W5" s="511"/>
      <c r="X5" s="514"/>
      <c r="Y5" s="406"/>
      <c r="Z5" s="154"/>
      <c r="AA5" s="524"/>
      <c r="AB5" s="525"/>
      <c r="AD5" s="489" t="s">
        <v>173</v>
      </c>
      <c r="AE5" s="490"/>
      <c r="AF5" s="491"/>
      <c r="AG5" s="489" t="s">
        <v>174</v>
      </c>
      <c r="AH5" s="490"/>
      <c r="AI5" s="491"/>
      <c r="AJ5" s="489" t="s">
        <v>175</v>
      </c>
      <c r="AK5" s="490"/>
      <c r="AL5" s="491"/>
      <c r="AM5" s="489" t="s">
        <v>176</v>
      </c>
      <c r="AN5" s="490"/>
      <c r="AO5" s="491"/>
      <c r="AP5" s="489" t="s">
        <v>177</v>
      </c>
      <c r="AQ5" s="490"/>
      <c r="AR5" s="491"/>
      <c r="AS5" s="489" t="s">
        <v>178</v>
      </c>
      <c r="AT5" s="490"/>
      <c r="AU5" s="491"/>
      <c r="AV5" s="489" t="s">
        <v>180</v>
      </c>
      <c r="AW5" s="490"/>
      <c r="AX5" s="491"/>
      <c r="AY5" s="489" t="s">
        <v>179</v>
      </c>
      <c r="AZ5" s="490"/>
      <c r="BA5" s="491"/>
    </row>
    <row r="6" spans="1:53" ht="21.75" x14ac:dyDescent="0.4">
      <c r="A6" s="141"/>
      <c r="B6" s="503"/>
      <c r="C6" s="494"/>
      <c r="D6" s="499"/>
      <c r="E6" s="500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413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413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>
        <f>IF(เวลาเรียน1!B6="","",เวลาเรียน1!B6)</f>
        <v>13058</v>
      </c>
      <c r="D7" s="224" t="str">
        <f>IF(เวลาเรียน1!C6="","",เวลาเรียน1!C6)</f>
        <v>ศุภกิตติ์</v>
      </c>
      <c r="E7" s="225" t="str">
        <f>IF(เวลาเรียน1!D6="","",เวลาเรียน1!D6)</f>
        <v>แสงสว่าง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>
        <f>IF(เวลาเรียน1!B7="","",เวลาเรียน1!B7)</f>
        <v>13110</v>
      </c>
      <c r="D8" s="228" t="str">
        <f>IF(เวลาเรียน1!C7="","",เวลาเรียน1!C7)</f>
        <v>วสุ</v>
      </c>
      <c r="E8" s="229" t="str">
        <f>IF(เวลาเรียน1!D7="","",เวลาเรียน1!D7)</f>
        <v>ไกรรวีโรจ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>
        <f>IF(เวลาเรียน1!B8="","",เวลาเรียน1!B8)</f>
        <v>13212</v>
      </c>
      <c r="D9" s="228" t="str">
        <f>IF(เวลาเรียน1!C8="","",เวลาเรียน1!C8)</f>
        <v>ไพชยันต์</v>
      </c>
      <c r="E9" s="229" t="str">
        <f>IF(เวลาเรียน1!D8="","",เวลาเรียน1!D8)</f>
        <v>คลังเปรมจิตต์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>
        <f>IF(เวลาเรียน1!B9="","",เวลาเรียน1!B9)</f>
        <v>13230</v>
      </c>
      <c r="D10" s="228" t="str">
        <f>IF(เวลาเรียน1!C9="","",เวลาเรียน1!C9)</f>
        <v>วรภูมิ</v>
      </c>
      <c r="E10" s="229" t="str">
        <f>IF(เวลาเรียน1!D9="","",เวลาเรียน1!D9)</f>
        <v>นันทปถวี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>
        <f>IF(เวลาเรียน1!B10="","",เวลาเรียน1!B10)</f>
        <v>13237</v>
      </c>
      <c r="D11" s="228" t="str">
        <f>IF(เวลาเรียน1!C10="","",เวลาเรียน1!C10)</f>
        <v>ทัตพงศ์</v>
      </c>
      <c r="E11" s="229" t="str">
        <f>IF(เวลาเรียน1!D10="","",เวลาเรียน1!D10)</f>
        <v>กอนแก้ว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>
        <f>IF(เวลาเรียน1!B11="","",เวลาเรียน1!B11)</f>
        <v>13241</v>
      </c>
      <c r="D12" s="228" t="str">
        <f>IF(เวลาเรียน1!C11="","",เวลาเรียน1!C11)</f>
        <v>จีโฮ</v>
      </c>
      <c r="E12" s="229" t="str">
        <f>IF(เวลาเรียน1!D11="","",เวลาเรียน1!D11)</f>
        <v>ลี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>
        <f>IF(เวลาเรียน1!B12="","",เวลาเรียน1!B12)</f>
        <v>13242</v>
      </c>
      <c r="D13" s="228" t="str">
        <f>IF(เวลาเรียน1!C12="","",เวลาเรียน1!C12)</f>
        <v>ธีณพ</v>
      </c>
      <c r="E13" s="229" t="str">
        <f>IF(เวลาเรียน1!D12="","",เวลาเรียน1!D12)</f>
        <v>ประเสริฐสกุลกิจ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>
        <f>IF(เวลาเรียน1!B13="","",เวลาเรียน1!B13)</f>
        <v>13244</v>
      </c>
      <c r="D14" s="228" t="str">
        <f>IF(เวลาเรียน1!C13="","",เวลาเรียน1!C13)</f>
        <v>ศวัส</v>
      </c>
      <c r="E14" s="229" t="str">
        <f>IF(เวลาเรียน1!D13="","",เวลาเรียน1!D13)</f>
        <v>ตรีสุวรรณ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>
        <f>IF(เวลาเรียน1!B14="","",เวลาเรียน1!B14)</f>
        <v>13246</v>
      </c>
      <c r="D15" s="228" t="str">
        <f>IF(เวลาเรียน1!C14="","",เวลาเรียน1!C14)</f>
        <v>บุตรบัณฑิต</v>
      </c>
      <c r="E15" s="229" t="str">
        <f>IF(เวลาเรียน1!D14="","",เวลาเรียน1!D14)</f>
        <v>ทยาอุไร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>
        <f>IF(เวลาเรียน1!B15="","",เวลาเรียน1!B15)</f>
        <v>13247</v>
      </c>
      <c r="D16" s="228" t="str">
        <f>IF(เวลาเรียน1!C15="","",เวลาเรียน1!C15)</f>
        <v>ณัฐธนโชติ</v>
      </c>
      <c r="E16" s="229" t="str">
        <f>IF(เวลาเรียน1!D15="","",เวลาเรียน1!D15)</f>
        <v>รัตนสุวรรณ์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>
        <f>IF(เวลาเรียน1!B16="","",เวลาเรียน1!B16)</f>
        <v>13249</v>
      </c>
      <c r="D17" s="228" t="str">
        <f>IF(เวลาเรียน1!C16="","",เวลาเรียน1!C16)</f>
        <v>ลิมปศิลป์</v>
      </c>
      <c r="E17" s="229" t="str">
        <f>IF(เวลาเรียน1!D16="","",เวลาเรียน1!D16)</f>
        <v>ศิริศักดิ์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>
        <f>IF(เวลาเรียน1!B17="","",เวลาเรียน1!B17)</f>
        <v>13253</v>
      </c>
      <c r="D18" s="228" t="str">
        <f>IF(เวลาเรียน1!C17="","",เวลาเรียน1!C17)</f>
        <v>ภาสพงศ์</v>
      </c>
      <c r="E18" s="229" t="str">
        <f>IF(เวลาเรียน1!D17="","",เวลาเรียน1!D17)</f>
        <v>แก้วน้อย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>
        <f>IF(เวลาเรียน1!B18="","",เวลาเรียน1!B18)</f>
        <v>13254</v>
      </c>
      <c r="D19" s="228" t="str">
        <f>IF(เวลาเรียน1!C18="","",เวลาเรียน1!C18)</f>
        <v>ชญานิศ</v>
      </c>
      <c r="E19" s="229" t="str">
        <f>IF(เวลาเรียน1!D18="","",เวลาเรียน1!D18)</f>
        <v>ปิ่นวิเศษ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>
        <f>IF(เวลาเรียน1!B19="","",เวลาเรียน1!B19)</f>
        <v>13273</v>
      </c>
      <c r="D20" s="228" t="str">
        <f>IF(เวลาเรียน1!C19="","",เวลาเรียน1!C19)</f>
        <v xml:space="preserve">ภัทรพล  </v>
      </c>
      <c r="E20" s="229" t="str">
        <f>IF(เวลาเรียน1!D19="","",เวลาเรียน1!D19)</f>
        <v>ผลงาม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13276</v>
      </c>
      <c r="D21" s="228" t="str">
        <f>IF(เวลาเรียน1!C20="","",เวลาเรียน1!C20)</f>
        <v xml:space="preserve">รุจ  </v>
      </c>
      <c r="E21" s="229" t="str">
        <f>IF(เวลาเรียน1!D20="","",เวลาเรียน1!D20)</f>
        <v>หน่อวงค์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>
        <f>IF(เวลาเรียน1!B21="","",เวลาเรียน1!B21)</f>
        <v>13587</v>
      </c>
      <c r="D22" s="228" t="str">
        <f>IF(เวลาเรียน1!C21="","",เวลาเรียน1!C21)</f>
        <v>ณัฐกันต์</v>
      </c>
      <c r="E22" s="229" t="str">
        <f>IF(เวลาเรียน1!D21="","",เวลาเรียน1!D21)</f>
        <v>เกสรธัมกิตติวุท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>
        <f>IF(เวลาเรียน1!B22="","",เวลาเรียน1!B22)</f>
        <v>13602</v>
      </c>
      <c r="D23" s="228" t="str">
        <f>IF(เวลาเรียน1!C22="","",เวลาเรียน1!C22)</f>
        <v>ภัทรดล</v>
      </c>
      <c r="E23" s="229" t="str">
        <f>IF(เวลาเรียน1!D22="","",เวลาเรียน1!D22)</f>
        <v>สุริเย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>
        <f>IF(เวลาเรียน1!B23="","",เวลาเรียน1!B23)</f>
        <v>14705</v>
      </c>
      <c r="D24" s="228" t="str">
        <f>IF(เวลาเรียน1!C23="","",เวลาเรียน1!C23)</f>
        <v>เมธาสิทธิ์</v>
      </c>
      <c r="E24" s="229" t="str">
        <f>IF(เวลาเรียน1!D23="","",เวลาเรียน1!D23)</f>
        <v>อู่อุดมยิ่ง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>
        <f>IF(เวลาเรียน1!B24="","",เวลาเรียน1!B24)</f>
        <v>14777</v>
      </c>
      <c r="D25" s="228" t="str">
        <f>IF(เวลาเรียน1!C24="","",เวลาเรียน1!C24)</f>
        <v>ญาณิศา</v>
      </c>
      <c r="E25" s="229" t="str">
        <f>IF(เวลาเรียน1!D24="","",เวลาเรียน1!D24)</f>
        <v>แสงเจริญสุขเลิศ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>
        <f>IF(เวลาเรียน1!B25="","",เวลาเรียน1!B25)</f>
        <v>14783</v>
      </c>
      <c r="D26" s="228" t="str">
        <f>IF(เวลาเรียน1!C25="","",เวลาเรียน1!C25)</f>
        <v>ตติญา</v>
      </c>
      <c r="E26" s="229" t="str">
        <f>IF(เวลาเรียน1!D25="","",เวลาเรียน1!D25)</f>
        <v>ศรีรัชกุล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15329</v>
      </c>
      <c r="D27" s="228" t="str">
        <f>IF(เวลาเรียน1!C26="","",เวลาเรียน1!C26)</f>
        <v>สุภัสสรา</v>
      </c>
      <c r="E27" s="229" t="str">
        <f>IF(เวลาเรียน1!D26="","",เวลาเรียน1!D26)</f>
        <v>สนธิเณร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>
        <f>IF(เวลาเรียน1!B27="","",เวลาเรียน1!B27)</f>
        <v>15341</v>
      </c>
      <c r="D28" s="228" t="str">
        <f>IF(เวลาเรียน1!C27="","",เวลาเรียน1!C27)</f>
        <v>ธนัญยา</v>
      </c>
      <c r="E28" s="229" t="str">
        <f>IF(เวลาเรียน1!D27="","",เวลาเรียน1!D27)</f>
        <v>จิรายุวัฒนา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>
        <f>IF(เวลาเรียน1!B28="","",เวลาเรียน1!B28)</f>
        <v>15900</v>
      </c>
      <c r="D29" s="228" t="str">
        <f>IF(เวลาเรียน1!C28="","",เวลาเรียน1!C28)</f>
        <v>ภัณฑิลา</v>
      </c>
      <c r="E29" s="229" t="str">
        <f>IF(เวลาเรียน1!D28="","",เวลาเรียน1!D28)</f>
        <v>จินดาสิริเลิศ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>
        <f>IF(เวลาเรียน1!B29="","",เวลาเรียน1!B29)</f>
        <v>17145</v>
      </c>
      <c r="D30" s="228" t="str">
        <f>IF(เวลาเรียน1!C29="","",เวลาเรียน1!C29)</f>
        <v>นพธีรา</v>
      </c>
      <c r="E30" s="229" t="str">
        <f>IF(เวลาเรียน1!D29="","",เวลาเรียน1!D29)</f>
        <v>พงศ์เจริญตระกูล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>
        <f>IF(เวลาเรียน1!B30="","",เวลาเรียน1!B30)</f>
        <v>17154</v>
      </c>
      <c r="D31" s="228" t="str">
        <f>IF(เวลาเรียน1!C30="","",เวลาเรียน1!C30)</f>
        <v>ปภาวรินท์</v>
      </c>
      <c r="E31" s="229" t="str">
        <f>IF(เวลาเรียน1!D30="","",เวลาเรียน1!D30)</f>
        <v>สร้างทรัพย์ไพศาล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>
        <f>IF(เวลาเรียน1!B31="","",เวลาเรียน1!B31)</f>
        <v>17160</v>
      </c>
      <c r="D32" s="228" t="str">
        <f>IF(เวลาเรียน1!C31="","",เวลาเรียน1!C31)</f>
        <v>ณัฐธยาน์</v>
      </c>
      <c r="E32" s="229" t="str">
        <f>IF(เวลาเรียน1!D31="","",เวลาเรียน1!D31)</f>
        <v>วงศ์สัมฤทธิ์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>
        <f>IF(เวลาเรียน1!B32="","",เวลาเรียน1!B32)</f>
        <v>17189</v>
      </c>
      <c r="D33" s="228" t="str">
        <f>IF(เวลาเรียน1!C32="","",เวลาเรียน1!C32)</f>
        <v>สิริษา</v>
      </c>
      <c r="E33" s="229" t="str">
        <f>IF(เวลาเรียน1!D32="","",เวลาเรียน1!D32)</f>
        <v>กรนววัชร์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>
        <f>IF(เวลาเรียน1!B33="","",เวลาเรียน1!B33)</f>
        <v>17202</v>
      </c>
      <c r="D34" s="228" t="str">
        <f>IF(เวลาเรียน1!C33="","",เวลาเรียน1!C33)</f>
        <v>บุญญิกา</v>
      </c>
      <c r="E34" s="229" t="str">
        <f>IF(เวลาเรียน1!D33="","",เวลาเรียน1!D33)</f>
        <v>เสนาะ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>
        <f>IF(เวลาเรียน1!B34="","",เวลาเรียน1!B34)</f>
        <v>17207</v>
      </c>
      <c r="D35" s="228" t="str">
        <f>IF(เวลาเรียน1!C34="","",เวลาเรียน1!C34)</f>
        <v>พิมพ์ชนก</v>
      </c>
      <c r="E35" s="229" t="str">
        <f>IF(เวลาเรียน1!D34="","",เวลาเรียน1!D34)</f>
        <v>ศิริภิวัฒน์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>
        <f>IF(เวลาเรียน1!B35="","",เวลาเรียน1!B35)</f>
        <v>17905</v>
      </c>
      <c r="D36" s="228" t="str">
        <f>IF(เวลาเรียน1!C35="","",เวลาเรียน1!C35)</f>
        <v>กมลชนก</v>
      </c>
      <c r="E36" s="229" t="str">
        <f>IF(เวลาเรียน1!D35="","",เวลาเรียน1!D35)</f>
        <v>เถื่อนวิถี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80" t="s">
        <v>33</v>
      </c>
      <c r="AE67" s="433"/>
      <c r="AF67" s="323">
        <f>COUNTIF($AF$7:$AF$66,"ดีเยี่ยม")</f>
        <v>0</v>
      </c>
      <c r="AG67" s="480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  <c r="AM67" s="432" t="s">
        <v>33</v>
      </c>
      <c r="AN67" s="433"/>
      <c r="AO67" s="324">
        <f>COUNTIF($AO$7:$AO$66,"ดีเยี่ยม")</f>
        <v>0</v>
      </c>
      <c r="AP67" s="432" t="s">
        <v>33</v>
      </c>
      <c r="AQ67" s="433"/>
      <c r="AR67" s="324">
        <f>COUNTIF($AR$7:$AR$66,"ดีเยี่ยม")</f>
        <v>0</v>
      </c>
      <c r="AS67" s="432" t="s">
        <v>33</v>
      </c>
      <c r="AT67" s="433"/>
      <c r="AU67" s="324">
        <f>COUNTIF($AU$7:$AU$66,"ดีเยี่ยม")</f>
        <v>0</v>
      </c>
      <c r="AV67" s="432" t="s">
        <v>33</v>
      </c>
      <c r="AW67" s="433"/>
      <c r="AX67" s="324">
        <f>COUNTIF($AX$7:$AX$66,"ดีเยี่ยม")</f>
        <v>0</v>
      </c>
      <c r="AY67" s="432" t="s">
        <v>33</v>
      </c>
      <c r="AZ67" s="433"/>
      <c r="BA67" s="324">
        <f>COUNTIF($BA$7:$BA$66,"ดีเยี่ยม")</f>
        <v>0</v>
      </c>
    </row>
    <row r="68" spans="1:53" ht="24" x14ac:dyDescent="0.55000000000000004">
      <c r="AD68" s="481" t="s">
        <v>35</v>
      </c>
      <c r="AE68" s="435"/>
      <c r="AF68" s="325">
        <f>COUNTIF($AF$7:$AF$66,"ดี")</f>
        <v>0</v>
      </c>
      <c r="AG68" s="481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  <c r="AM68" s="434" t="s">
        <v>35</v>
      </c>
      <c r="AN68" s="435"/>
      <c r="AO68" s="326">
        <f>COUNTIF($AO$7:$AO$66,"ดี")</f>
        <v>0</v>
      </c>
      <c r="AP68" s="434" t="s">
        <v>35</v>
      </c>
      <c r="AQ68" s="435"/>
      <c r="AR68" s="326">
        <f>COUNTIF($AR$7:$AR$66,"ดี")</f>
        <v>0</v>
      </c>
      <c r="AS68" s="434" t="s">
        <v>35</v>
      </c>
      <c r="AT68" s="435"/>
      <c r="AU68" s="326">
        <f>COUNTIF($AU$7:$AU$66,"ดี")</f>
        <v>0</v>
      </c>
      <c r="AV68" s="434" t="s">
        <v>35</v>
      </c>
      <c r="AW68" s="435"/>
      <c r="AX68" s="326">
        <f>COUNTIF($AX$7:$AX$66,"ดี")</f>
        <v>0</v>
      </c>
      <c r="AY68" s="434" t="s">
        <v>35</v>
      </c>
      <c r="AZ68" s="435"/>
      <c r="BA68" s="326">
        <f>COUNTIF($BA$7:$BA$66,"ดี")</f>
        <v>0</v>
      </c>
    </row>
    <row r="69" spans="1:53" ht="24" x14ac:dyDescent="0.55000000000000004">
      <c r="AD69" s="481" t="s">
        <v>51</v>
      </c>
      <c r="AE69" s="435"/>
      <c r="AF69" s="325">
        <f>COUNTIF($AF$7:$AF$66,"ผ่าน")</f>
        <v>0</v>
      </c>
      <c r="AG69" s="481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  <c r="AM69" s="434" t="s">
        <v>51</v>
      </c>
      <c r="AN69" s="435"/>
      <c r="AO69" s="326">
        <f>COUNTIF($AO$7:$AO$66,"ผ่าน")</f>
        <v>0</v>
      </c>
      <c r="AP69" s="434" t="s">
        <v>51</v>
      </c>
      <c r="AQ69" s="435"/>
      <c r="AR69" s="326">
        <f>COUNTIF($AR$7:$AR$66,"ผ่าน")</f>
        <v>0</v>
      </c>
      <c r="AS69" s="434" t="s">
        <v>51</v>
      </c>
      <c r="AT69" s="435"/>
      <c r="AU69" s="326">
        <f>COUNTIF($AU$7:$AU$66,"ผ่าน")</f>
        <v>0</v>
      </c>
      <c r="AV69" s="434" t="s">
        <v>51</v>
      </c>
      <c r="AW69" s="435"/>
      <c r="AX69" s="326">
        <f>COUNTIF($AX$7:$AX$66,"ผ่าน")</f>
        <v>0</v>
      </c>
      <c r="AY69" s="434" t="s">
        <v>51</v>
      </c>
      <c r="AZ69" s="435"/>
      <c r="BA69" s="326">
        <f>COUNTIF($BA$7:$BA$66,"ผ่าน")</f>
        <v>0</v>
      </c>
    </row>
    <row r="70" spans="1:53" ht="24.75" thickBot="1" x14ac:dyDescent="0.6">
      <c r="AD70" s="482" t="s">
        <v>167</v>
      </c>
      <c r="AE70" s="437"/>
      <c r="AF70" s="327">
        <f>COUNTIF($AF$7:$AF$66,"ไม่ผ่าน")</f>
        <v>0</v>
      </c>
      <c r="AG70" s="482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  <c r="AM70" s="436" t="s">
        <v>167</v>
      </c>
      <c r="AN70" s="437"/>
      <c r="AO70" s="328">
        <f>COUNTIF($AO$7:$AO$66,"ไม่ผ่าน")</f>
        <v>0</v>
      </c>
      <c r="AP70" s="436" t="s">
        <v>167</v>
      </c>
      <c r="AQ70" s="437"/>
      <c r="AR70" s="328">
        <f>COUNTIF($AR$7:$AR$66,"ไม่ผ่าน")</f>
        <v>0</v>
      </c>
      <c r="AS70" s="436" t="s">
        <v>167</v>
      </c>
      <c r="AT70" s="437"/>
      <c r="AU70" s="328">
        <f>COUNTIF($AU$7:$AU$66,"ไม่ผ่าน")</f>
        <v>0</v>
      </c>
      <c r="AV70" s="436" t="s">
        <v>167</v>
      </c>
      <c r="AW70" s="437"/>
      <c r="AX70" s="328">
        <f>COUNTIF($AX$7:$AX$66,"ไม่ผ่าน")</f>
        <v>0</v>
      </c>
      <c r="AY70" s="436" t="s">
        <v>167</v>
      </c>
      <c r="AZ70" s="437"/>
      <c r="BA70" s="328">
        <f>COUNTIF($BA$7:$BA$66,"ไม่ผ่าน")</f>
        <v>0</v>
      </c>
    </row>
    <row r="71" spans="1:53" ht="24.75" thickBot="1" x14ac:dyDescent="0.6"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29">
        <f>SUM($AL$67:$AL$70)</f>
        <v>0</v>
      </c>
      <c r="AM71" s="461" t="s">
        <v>98</v>
      </c>
      <c r="AN71" s="462"/>
      <c r="AO71" s="329">
        <f>SUM($AO$67:$AO$70)</f>
        <v>0</v>
      </c>
      <c r="AP71" s="461" t="s">
        <v>98</v>
      </c>
      <c r="AQ71" s="462"/>
      <c r="AR71" s="329">
        <f>SUM($AR$67:$AR$70)</f>
        <v>0</v>
      </c>
      <c r="AS71" s="461" t="s">
        <v>98</v>
      </c>
      <c r="AT71" s="462"/>
      <c r="AU71" s="329">
        <f>SUM($AU$67:$AU$70)</f>
        <v>0</v>
      </c>
      <c r="AV71" s="461" t="s">
        <v>98</v>
      </c>
      <c r="AW71" s="462"/>
      <c r="AX71" s="329">
        <f>SUM($AX$67:$AX$70)</f>
        <v>0</v>
      </c>
      <c r="AY71" s="461" t="s">
        <v>98</v>
      </c>
      <c r="AZ71" s="462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1:AT71"/>
    <mergeCell ref="AV71:AW71"/>
    <mergeCell ref="AY71:AZ71"/>
    <mergeCell ref="AD71:AE71"/>
    <mergeCell ref="AG71:AH71"/>
    <mergeCell ref="AJ71:AK71"/>
    <mergeCell ref="AM71:AN71"/>
    <mergeCell ref="AP71:AQ71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AD68:AE68"/>
    <mergeCell ref="AG68:AH68"/>
    <mergeCell ref="AJ68:AK68"/>
    <mergeCell ref="AM68:AN68"/>
    <mergeCell ref="AP68:AQ68"/>
    <mergeCell ref="AD70:AE70"/>
    <mergeCell ref="AG70:AH70"/>
    <mergeCell ref="AJ70:AK70"/>
    <mergeCell ref="AM70:AN70"/>
    <mergeCell ref="AP70:AQ70"/>
    <mergeCell ref="AD69:AE69"/>
    <mergeCell ref="AG69:AH69"/>
    <mergeCell ref="AJ69:AK69"/>
    <mergeCell ref="AM69:AN69"/>
    <mergeCell ref="AP69:AQ69"/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26" t="s">
        <v>165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33" x14ac:dyDescent="0.55000000000000004">
      <c r="A2" s="204" t="s">
        <v>16</v>
      </c>
      <c r="B2" s="527" t="s">
        <v>166</v>
      </c>
      <c r="C2" s="528"/>
      <c r="D2" s="528"/>
      <c r="E2" s="529"/>
      <c r="F2" s="530" t="s">
        <v>168</v>
      </c>
      <c r="G2" s="528"/>
      <c r="H2" s="528"/>
      <c r="I2" s="531"/>
      <c r="J2" s="527" t="s">
        <v>139</v>
      </c>
      <c r="K2" s="528"/>
      <c r="L2" s="528"/>
      <c r="M2" s="529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32" t="s">
        <v>172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</row>
    <row r="7" spans="1:33" x14ac:dyDescent="0.55000000000000004">
      <c r="A7" s="204" t="s">
        <v>16</v>
      </c>
      <c r="B7" s="527" t="s">
        <v>134</v>
      </c>
      <c r="C7" s="528"/>
      <c r="D7" s="528"/>
      <c r="E7" s="529"/>
      <c r="F7" s="530" t="s">
        <v>135</v>
      </c>
      <c r="G7" s="528"/>
      <c r="H7" s="528"/>
      <c r="I7" s="531"/>
      <c r="J7" s="527" t="s">
        <v>136</v>
      </c>
      <c r="K7" s="528"/>
      <c r="L7" s="528"/>
      <c r="M7" s="529"/>
      <c r="N7" s="527" t="s">
        <v>137</v>
      </c>
      <c r="O7" s="528"/>
      <c r="P7" s="528"/>
      <c r="Q7" s="529"/>
      <c r="R7" s="527" t="s">
        <v>138</v>
      </c>
      <c r="S7" s="528"/>
      <c r="T7" s="528"/>
      <c r="U7" s="529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32" t="s">
        <v>5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</row>
    <row r="12" spans="1:33" x14ac:dyDescent="0.55000000000000004">
      <c r="A12" s="204" t="s">
        <v>16</v>
      </c>
      <c r="B12" s="527" t="s">
        <v>173</v>
      </c>
      <c r="C12" s="528"/>
      <c r="D12" s="528"/>
      <c r="E12" s="529"/>
      <c r="F12" s="530" t="s">
        <v>174</v>
      </c>
      <c r="G12" s="528"/>
      <c r="H12" s="528"/>
      <c r="I12" s="531"/>
      <c r="J12" s="527" t="s">
        <v>175</v>
      </c>
      <c r="K12" s="528"/>
      <c r="L12" s="528"/>
      <c r="M12" s="529"/>
      <c r="N12" s="527" t="s">
        <v>176</v>
      </c>
      <c r="O12" s="528"/>
      <c r="P12" s="528"/>
      <c r="Q12" s="529"/>
      <c r="R12" s="527" t="s">
        <v>177</v>
      </c>
      <c r="S12" s="528"/>
      <c r="T12" s="528"/>
      <c r="U12" s="529"/>
      <c r="V12" s="527" t="s">
        <v>178</v>
      </c>
      <c r="W12" s="528"/>
      <c r="X12" s="528"/>
      <c r="Y12" s="529"/>
      <c r="Z12" s="527" t="s">
        <v>180</v>
      </c>
      <c r="AA12" s="528"/>
      <c r="AB12" s="528"/>
      <c r="AC12" s="529"/>
      <c r="AD12" s="527" t="s">
        <v>179</v>
      </c>
      <c r="AE12" s="528"/>
      <c r="AF12" s="528"/>
      <c r="AG12" s="529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  <mergeCell ref="A1:M1"/>
    <mergeCell ref="B7:E7"/>
    <mergeCell ref="F7:I7"/>
    <mergeCell ref="J7:M7"/>
    <mergeCell ref="N7: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33" t="s">
        <v>209</v>
      </c>
      <c r="H1" s="533"/>
      <c r="I1" s="284" t="s">
        <v>118</v>
      </c>
    </row>
    <row r="2" spans="1:9" ht="24" customHeight="1" x14ac:dyDescent="0.5">
      <c r="G2" s="533" t="s">
        <v>210</v>
      </c>
      <c r="H2" s="533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46" t="s">
        <v>12</v>
      </c>
      <c r="B5" s="546"/>
      <c r="C5" s="546"/>
      <c r="D5" s="546"/>
      <c r="E5" s="546"/>
      <c r="F5" s="546"/>
      <c r="G5" s="546"/>
      <c r="H5" s="546"/>
      <c r="I5" s="546"/>
    </row>
    <row r="6" spans="1:9" ht="24" x14ac:dyDescent="0.55000000000000004">
      <c r="A6" s="556" t="s">
        <v>205</v>
      </c>
      <c r="B6" s="556"/>
      <c r="C6" s="556"/>
      <c r="D6" s="556"/>
      <c r="E6" s="556"/>
      <c r="F6" s="556"/>
      <c r="G6" s="556"/>
      <c r="H6" s="556"/>
      <c r="I6" s="556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47" t="str">
        <f>ปกหน้า!H15</f>
        <v>มิส / มาสเตอร์</v>
      </c>
      <c r="I7" s="547"/>
    </row>
    <row r="8" spans="1:9" ht="24.75" customHeight="1" thickBot="1" x14ac:dyDescent="0.55000000000000004">
      <c r="A8" s="287" t="s">
        <v>202</v>
      </c>
      <c r="B8" s="557" t="s">
        <v>189</v>
      </c>
      <c r="C8" s="558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38" t="s">
        <v>190</v>
      </c>
      <c r="C9" s="539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36" t="s">
        <v>191</v>
      </c>
      <c r="C10" s="537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36" t="s">
        <v>192</v>
      </c>
      <c r="C11" s="537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61" t="s">
        <v>204</v>
      </c>
      <c r="B12" s="562"/>
      <c r="C12" s="562"/>
      <c r="D12" s="562"/>
      <c r="E12" s="562"/>
      <c r="F12" s="562"/>
      <c r="G12" s="562"/>
      <c r="H12" s="562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44" t="s">
        <v>188</v>
      </c>
      <c r="C13" s="545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42" t="s">
        <v>183</v>
      </c>
      <c r="C14" s="543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40" t="s">
        <v>184</v>
      </c>
      <c r="C15" s="541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40" t="s">
        <v>185</v>
      </c>
      <c r="C16" s="541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40" t="s">
        <v>187</v>
      </c>
      <c r="C17" s="541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40" t="s">
        <v>186</v>
      </c>
      <c r="C18" s="541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48" t="s">
        <v>204</v>
      </c>
      <c r="B19" s="549"/>
      <c r="C19" s="550"/>
      <c r="D19" s="550"/>
      <c r="E19" s="550"/>
      <c r="F19" s="550"/>
      <c r="G19" s="550"/>
      <c r="H19" s="551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59" t="s">
        <v>193</v>
      </c>
      <c r="C20" s="560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38" t="s">
        <v>201</v>
      </c>
      <c r="C21" s="539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36" t="s">
        <v>194</v>
      </c>
      <c r="C22" s="537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36" t="s">
        <v>195</v>
      </c>
      <c r="C23" s="537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36" t="s">
        <v>196</v>
      </c>
      <c r="C24" s="537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36" t="s">
        <v>197</v>
      </c>
      <c r="C25" s="537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36" t="s">
        <v>198</v>
      </c>
      <c r="C26" s="537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36" t="s">
        <v>199</v>
      </c>
      <c r="C27" s="537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34" t="s">
        <v>200</v>
      </c>
      <c r="C28" s="535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52" t="s">
        <v>204</v>
      </c>
      <c r="B29" s="553"/>
      <c r="C29" s="554"/>
      <c r="D29" s="554"/>
      <c r="E29" s="554"/>
      <c r="F29" s="554"/>
      <c r="G29" s="554"/>
      <c r="H29" s="555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63" t="str">
        <f>ปกหน้า!H15</f>
        <v>มิส / มาสเตอร์</v>
      </c>
      <c r="H32" s="563"/>
      <c r="I32" s="563"/>
    </row>
    <row r="33" spans="7:9" ht="24" x14ac:dyDescent="0.55000000000000004">
      <c r="G33" s="546" t="s">
        <v>207</v>
      </c>
      <c r="H33" s="546"/>
      <c r="I33" s="546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2017-06-08T08:53:07Z</dcterms:modified>
</cp:coreProperties>
</file>